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480" yWindow="60" windowWidth="11355" windowHeight="9210" firstSheet="3" activeTab="3"/>
  </bookViews>
  <sheets>
    <sheet name="ΜΑΙΟΣ 2013" sheetId="5" r:id="rId1"/>
    <sheet name="ΙΟΥΝΙΟΣ Α' 2013" sheetId="6" r:id="rId2"/>
    <sheet name="ΙΟΥΝΙΟΣ Β'+ΑΥΓΟΥΣΤΟΣ 2013" sheetId="7" r:id="rId3"/>
    <sheet name="Φύλλο1" sheetId="12" r:id="rId4"/>
  </sheets>
  <definedNames>
    <definedName name="_xlnm.Print_Area" localSheetId="3">Φύλλο1!$A$1:$E$252</definedName>
    <definedName name="ΔΕΚΕΜΒΡΙΟΣ">'ΜΑΙΟΣ 2013'!$F$8:$F$352</definedName>
    <definedName name="Μήνες">'ΜΑΙΟΣ 2013'!$K$7:$K$351</definedName>
    <definedName name="ΝΟΕΜΒΡΙΟΣ">'ΜΑΙΟΣ 2013'!$E$8:$E$351</definedName>
  </definedNames>
  <calcPr calcId="125725" calcMode="autoNoTable"/>
</workbook>
</file>

<file path=xl/calcChain.xml><?xml version="1.0" encoding="utf-8"?>
<calcChain xmlns="http://schemas.openxmlformats.org/spreadsheetml/2006/main">
  <c r="R412" i="7"/>
  <c r="L412"/>
  <c r="R408"/>
  <c r="L408"/>
  <c r="R373"/>
  <c r="L373"/>
  <c r="R351"/>
  <c r="L351"/>
  <c r="R339"/>
  <c r="L339"/>
  <c r="R341"/>
  <c r="L341"/>
  <c r="R337"/>
  <c r="L337"/>
  <c r="R336"/>
  <c r="L336"/>
  <c r="R309"/>
  <c r="L309"/>
  <c r="R294"/>
  <c r="L294"/>
  <c r="R293"/>
  <c r="L293"/>
  <c r="R295"/>
  <c r="L295"/>
  <c r="R289"/>
  <c r="L289"/>
  <c r="R267"/>
  <c r="L267"/>
  <c r="R277"/>
  <c r="L277"/>
  <c r="R261"/>
  <c r="L261"/>
  <c r="R228" l="1"/>
  <c r="L228"/>
  <c r="R180"/>
  <c r="L180"/>
  <c r="R177"/>
  <c r="L177"/>
  <c r="R179"/>
  <c r="L179"/>
  <c r="R175"/>
  <c r="L175"/>
  <c r="R174"/>
  <c r="L174"/>
  <c r="P145"/>
  <c r="R145" s="1"/>
  <c r="L145"/>
  <c r="R134"/>
  <c r="L134"/>
  <c r="R126"/>
  <c r="L126"/>
  <c r="R117"/>
  <c r="L117"/>
  <c r="R115"/>
  <c r="L115"/>
  <c r="R112"/>
  <c r="L112"/>
  <c r="P85"/>
  <c r="R85" s="1"/>
  <c r="L85"/>
  <c r="Q57"/>
  <c r="R57" s="1"/>
  <c r="L57"/>
  <c r="R22"/>
  <c r="L22"/>
  <c r="R223"/>
  <c r="L223"/>
  <c r="R41"/>
  <c r="L41"/>
  <c r="Q39"/>
  <c r="R39" s="1"/>
  <c r="L39"/>
  <c r="R336" i="6" l="1"/>
  <c r="K336"/>
  <c r="L336"/>
  <c r="P374"/>
  <c r="R374" s="1"/>
  <c r="L374"/>
  <c r="K374"/>
  <c r="R338"/>
  <c r="L338"/>
  <c r="K338"/>
  <c r="R333"/>
  <c r="K333"/>
  <c r="L333"/>
  <c r="R335"/>
  <c r="L335"/>
  <c r="K335"/>
  <c r="R332"/>
  <c r="L332"/>
  <c r="K332"/>
  <c r="R331"/>
  <c r="L331"/>
  <c r="K331"/>
  <c r="R330"/>
  <c r="L330"/>
  <c r="K330"/>
  <c r="R283"/>
  <c r="L283"/>
  <c r="K283"/>
  <c r="R285"/>
  <c r="L285"/>
  <c r="K285"/>
  <c r="R183"/>
  <c r="L183"/>
  <c r="K183"/>
  <c r="R194"/>
  <c r="L194"/>
  <c r="K194"/>
  <c r="R181"/>
  <c r="L181"/>
  <c r="K181"/>
  <c r="P172"/>
  <c r="R172" s="1"/>
  <c r="L172"/>
  <c r="K172"/>
  <c r="P150"/>
  <c r="R150" s="1"/>
  <c r="L150"/>
  <c r="K150"/>
  <c r="P141"/>
  <c r="R141" s="1"/>
  <c r="L141"/>
  <c r="K141"/>
  <c r="R121"/>
  <c r="L121"/>
  <c r="K121"/>
  <c r="R136"/>
  <c r="L136"/>
  <c r="K136"/>
  <c r="P130"/>
  <c r="R71"/>
  <c r="L71"/>
  <c r="K71"/>
  <c r="R22"/>
  <c r="L22"/>
  <c r="K22"/>
  <c r="R291" l="1"/>
  <c r="R292"/>
  <c r="R293"/>
  <c r="R294"/>
  <c r="R295"/>
  <c r="L291"/>
  <c r="L292"/>
  <c r="L293"/>
  <c r="L294"/>
  <c r="L295"/>
  <c r="K291"/>
  <c r="K292"/>
  <c r="K293"/>
  <c r="K294"/>
  <c r="K295"/>
  <c r="R260"/>
  <c r="L260"/>
  <c r="K260"/>
  <c r="R123"/>
  <c r="K120"/>
  <c r="K123"/>
  <c r="L123"/>
  <c r="R113"/>
  <c r="L113"/>
  <c r="K113"/>
  <c r="K31"/>
  <c r="K421" i="7" l="1"/>
  <c r="K420"/>
  <c r="N419"/>
  <c r="K419"/>
  <c r="K418"/>
  <c r="K417"/>
  <c r="P416"/>
  <c r="K416"/>
  <c r="Q416" s="1"/>
  <c r="R415"/>
  <c r="L415"/>
  <c r="K415"/>
  <c r="P414"/>
  <c r="R414" s="1"/>
  <c r="L414"/>
  <c r="K414"/>
  <c r="R413"/>
  <c r="L413"/>
  <c r="K413"/>
  <c r="P411"/>
  <c r="L411"/>
  <c r="K411"/>
  <c r="Q411" s="1"/>
  <c r="P410"/>
  <c r="R410" s="1"/>
  <c r="L410"/>
  <c r="K410"/>
  <c r="R409"/>
  <c r="L409"/>
  <c r="K409"/>
  <c r="Q407"/>
  <c r="P407"/>
  <c r="L407"/>
  <c r="K407"/>
  <c r="R406"/>
  <c r="L406"/>
  <c r="K406"/>
  <c r="P405"/>
  <c r="L405"/>
  <c r="K405"/>
  <c r="Q405" s="1"/>
  <c r="P404"/>
  <c r="L404"/>
  <c r="K404"/>
  <c r="Q404" s="1"/>
  <c r="Q403"/>
  <c r="P403"/>
  <c r="L403"/>
  <c r="K403"/>
  <c r="P402"/>
  <c r="L402"/>
  <c r="K402"/>
  <c r="Q402" s="1"/>
  <c r="P401"/>
  <c r="L401"/>
  <c r="K401"/>
  <c r="Q401" s="1"/>
  <c r="L400"/>
  <c r="K400"/>
  <c r="Q400" s="1"/>
  <c r="R400" s="1"/>
  <c r="R399"/>
  <c r="L399"/>
  <c r="K399"/>
  <c r="Q398"/>
  <c r="P398"/>
  <c r="L398"/>
  <c r="K398"/>
  <c r="P397"/>
  <c r="L397"/>
  <c r="K397"/>
  <c r="Q397" s="1"/>
  <c r="P396"/>
  <c r="L396"/>
  <c r="K396"/>
  <c r="Q396" s="1"/>
  <c r="L395"/>
  <c r="K395"/>
  <c r="Q395" s="1"/>
  <c r="R395" s="1"/>
  <c r="P394"/>
  <c r="R394" s="1"/>
  <c r="L394"/>
  <c r="K394"/>
  <c r="L393"/>
  <c r="K393"/>
  <c r="Q393" s="1"/>
  <c r="R393" s="1"/>
  <c r="P392"/>
  <c r="L392"/>
  <c r="K392"/>
  <c r="Q392" s="1"/>
  <c r="Q391"/>
  <c r="P391"/>
  <c r="L391"/>
  <c r="K391"/>
  <c r="P390"/>
  <c r="L390"/>
  <c r="K390"/>
  <c r="Q390" s="1"/>
  <c r="P389"/>
  <c r="L389"/>
  <c r="K389"/>
  <c r="Q389" s="1"/>
  <c r="R388"/>
  <c r="L388"/>
  <c r="K388"/>
  <c r="Q387"/>
  <c r="P387"/>
  <c r="L387"/>
  <c r="K387"/>
  <c r="P386"/>
  <c r="L386"/>
  <c r="K386"/>
  <c r="Q386" s="1"/>
  <c r="P385"/>
  <c r="R385" s="1"/>
  <c r="L385"/>
  <c r="K385"/>
  <c r="Q384"/>
  <c r="P384"/>
  <c r="L384"/>
  <c r="K384"/>
  <c r="P383"/>
  <c r="L383"/>
  <c r="K383"/>
  <c r="Q383" s="1"/>
  <c r="P382"/>
  <c r="L382"/>
  <c r="K382"/>
  <c r="Q382" s="1"/>
  <c r="P381"/>
  <c r="L381"/>
  <c r="K381"/>
  <c r="Q381" s="1"/>
  <c r="Q380"/>
  <c r="P380"/>
  <c r="L380"/>
  <c r="K380"/>
  <c r="P379"/>
  <c r="L379"/>
  <c r="K379"/>
  <c r="Q379" s="1"/>
  <c r="P378"/>
  <c r="L378"/>
  <c r="K378"/>
  <c r="Q378" s="1"/>
  <c r="P377"/>
  <c r="L377"/>
  <c r="K377"/>
  <c r="Q377" s="1"/>
  <c r="Q376"/>
  <c r="P376"/>
  <c r="L376"/>
  <c r="K376"/>
  <c r="P375"/>
  <c r="L375"/>
  <c r="K375"/>
  <c r="Q375" s="1"/>
  <c r="P374"/>
  <c r="L374"/>
  <c r="K374"/>
  <c r="Q374" s="1"/>
  <c r="R372"/>
  <c r="L372"/>
  <c r="K372"/>
  <c r="Q371"/>
  <c r="P371"/>
  <c r="L371"/>
  <c r="K371"/>
  <c r="P370"/>
  <c r="L370"/>
  <c r="K370"/>
  <c r="Q370" s="1"/>
  <c r="P369"/>
  <c r="L369"/>
  <c r="K369"/>
  <c r="Q369" s="1"/>
  <c r="P368"/>
  <c r="R368" s="1"/>
  <c r="L368"/>
  <c r="K368"/>
  <c r="P367"/>
  <c r="L367"/>
  <c r="K367"/>
  <c r="Q367" s="1"/>
  <c r="R366"/>
  <c r="L366"/>
  <c r="K366"/>
  <c r="P365"/>
  <c r="L365"/>
  <c r="K365"/>
  <c r="Q365" s="1"/>
  <c r="Q364"/>
  <c r="P364"/>
  <c r="L364"/>
  <c r="K364"/>
  <c r="Q363"/>
  <c r="P363"/>
  <c r="L363"/>
  <c r="K363"/>
  <c r="P362"/>
  <c r="R362" s="1"/>
  <c r="L362"/>
  <c r="K362"/>
  <c r="R361"/>
  <c r="L361"/>
  <c r="K361"/>
  <c r="L360"/>
  <c r="K360"/>
  <c r="Q360" s="1"/>
  <c r="P359"/>
  <c r="L359"/>
  <c r="K359"/>
  <c r="Q359" s="1"/>
  <c r="P358"/>
  <c r="L358"/>
  <c r="K358"/>
  <c r="Q358" s="1"/>
  <c r="P357"/>
  <c r="L357"/>
  <c r="K357"/>
  <c r="Q357" s="1"/>
  <c r="P356"/>
  <c r="L356"/>
  <c r="K356"/>
  <c r="Q356" s="1"/>
  <c r="P355"/>
  <c r="L355"/>
  <c r="K355"/>
  <c r="Q355" s="1"/>
  <c r="P354"/>
  <c r="R354" s="1"/>
  <c r="L354"/>
  <c r="K354"/>
  <c r="P353"/>
  <c r="L353"/>
  <c r="K353"/>
  <c r="Q353" s="1"/>
  <c r="P352"/>
  <c r="L352"/>
  <c r="K352"/>
  <c r="Q352" s="1"/>
  <c r="Q350"/>
  <c r="P350"/>
  <c r="L350"/>
  <c r="K350"/>
  <c r="R349"/>
  <c r="L349"/>
  <c r="K349"/>
  <c r="R348"/>
  <c r="L348"/>
  <c r="K348"/>
  <c r="P347"/>
  <c r="L347"/>
  <c r="K347"/>
  <c r="Q347" s="1"/>
  <c r="P346"/>
  <c r="L346"/>
  <c r="K346"/>
  <c r="Q346" s="1"/>
  <c r="P345"/>
  <c r="L345"/>
  <c r="K345"/>
  <c r="Q345" s="1"/>
  <c r="Q344"/>
  <c r="P344"/>
  <c r="L344"/>
  <c r="K344"/>
  <c r="P343"/>
  <c r="L343"/>
  <c r="K343"/>
  <c r="Q343" s="1"/>
  <c r="L342"/>
  <c r="K342"/>
  <c r="Q342" s="1"/>
  <c r="R340"/>
  <c r="L340"/>
  <c r="K340"/>
  <c r="Q338"/>
  <c r="P338"/>
  <c r="L338"/>
  <c r="K338"/>
  <c r="P335"/>
  <c r="L335"/>
  <c r="K335"/>
  <c r="Q335" s="1"/>
  <c r="P334"/>
  <c r="L334"/>
  <c r="K334"/>
  <c r="Q334" s="1"/>
  <c r="P333"/>
  <c r="R333" s="1"/>
  <c r="L333"/>
  <c r="K333"/>
  <c r="P332"/>
  <c r="R332" s="1"/>
  <c r="L332"/>
  <c r="K332"/>
  <c r="P331"/>
  <c r="R331" s="1"/>
  <c r="L331"/>
  <c r="K331"/>
  <c r="P330"/>
  <c r="R330" s="1"/>
  <c r="L330"/>
  <c r="K330"/>
  <c r="P329"/>
  <c r="L329"/>
  <c r="K329"/>
  <c r="Q329" s="1"/>
  <c r="R328"/>
  <c r="L328"/>
  <c r="K328"/>
  <c r="P327"/>
  <c r="L327"/>
  <c r="K327"/>
  <c r="Q327" s="1"/>
  <c r="R326"/>
  <c r="L326"/>
  <c r="K326"/>
  <c r="P325"/>
  <c r="L325"/>
  <c r="K325"/>
  <c r="Q325" s="1"/>
  <c r="Q324"/>
  <c r="P324"/>
  <c r="L324"/>
  <c r="K324"/>
  <c r="P323"/>
  <c r="L323"/>
  <c r="K323"/>
  <c r="Q323" s="1"/>
  <c r="P322"/>
  <c r="L322"/>
  <c r="K322"/>
  <c r="Q322" s="1"/>
  <c r="P321"/>
  <c r="L321"/>
  <c r="K321"/>
  <c r="Q321" s="1"/>
  <c r="R320"/>
  <c r="L320"/>
  <c r="K320"/>
  <c r="R318"/>
  <c r="L318"/>
  <c r="K318"/>
  <c r="R317"/>
  <c r="L317"/>
  <c r="K317"/>
  <c r="P316"/>
  <c r="R316" s="1"/>
  <c r="L316"/>
  <c r="K316"/>
  <c r="P315"/>
  <c r="R315" s="1"/>
  <c r="L315"/>
  <c r="K315"/>
  <c r="Q315" s="1"/>
  <c r="P314"/>
  <c r="L314"/>
  <c r="K314"/>
  <c r="Q314" s="1"/>
  <c r="R313"/>
  <c r="L313"/>
  <c r="K313"/>
  <c r="Q312"/>
  <c r="P312"/>
  <c r="L312"/>
  <c r="K312"/>
  <c r="P311"/>
  <c r="L311"/>
  <c r="K311"/>
  <c r="Q311" s="1"/>
  <c r="P310"/>
  <c r="L310"/>
  <c r="K310"/>
  <c r="Q310" s="1"/>
  <c r="R308"/>
  <c r="L308"/>
  <c r="K308"/>
  <c r="Q307"/>
  <c r="P307"/>
  <c r="L307"/>
  <c r="K307"/>
  <c r="R306"/>
  <c r="L306"/>
  <c r="K306"/>
  <c r="P305"/>
  <c r="L305"/>
  <c r="K305"/>
  <c r="Q305" s="1"/>
  <c r="P304"/>
  <c r="L304"/>
  <c r="K304"/>
  <c r="Q304" s="1"/>
  <c r="Q303"/>
  <c r="P303"/>
  <c r="L303"/>
  <c r="K303"/>
  <c r="P302"/>
  <c r="L302"/>
  <c r="K302"/>
  <c r="Q302" s="1"/>
  <c r="P301"/>
  <c r="L301"/>
  <c r="K301"/>
  <c r="Q301" s="1"/>
  <c r="P300"/>
  <c r="R300" s="1"/>
  <c r="L300"/>
  <c r="K300"/>
  <c r="P299"/>
  <c r="R299" s="1"/>
  <c r="L299"/>
  <c r="K299"/>
  <c r="P298"/>
  <c r="R298" s="1"/>
  <c r="L298"/>
  <c r="K298"/>
  <c r="P297"/>
  <c r="R297" s="1"/>
  <c r="L297"/>
  <c r="K297"/>
  <c r="P296"/>
  <c r="L296"/>
  <c r="K296"/>
  <c r="Q296" s="1"/>
  <c r="L292"/>
  <c r="K292"/>
  <c r="Q292" s="1"/>
  <c r="R292" s="1"/>
  <c r="R291"/>
  <c r="L291"/>
  <c r="K291"/>
  <c r="L290"/>
  <c r="K290"/>
  <c r="Q290" s="1"/>
  <c r="R290" s="1"/>
  <c r="L288"/>
  <c r="K288"/>
  <c r="Q288" s="1"/>
  <c r="R288" s="1"/>
  <c r="P287"/>
  <c r="L287"/>
  <c r="K287"/>
  <c r="Q287" s="1"/>
  <c r="Q286"/>
  <c r="P286"/>
  <c r="L286"/>
  <c r="K286"/>
  <c r="P285"/>
  <c r="L285"/>
  <c r="K285"/>
  <c r="Q285" s="1"/>
  <c r="P284"/>
  <c r="L284"/>
  <c r="K284"/>
  <c r="Q284" s="1"/>
  <c r="P283"/>
  <c r="L283"/>
  <c r="K283"/>
  <c r="Q283" s="1"/>
  <c r="Q282"/>
  <c r="P282"/>
  <c r="L282"/>
  <c r="K282"/>
  <c r="P281"/>
  <c r="L281"/>
  <c r="K281"/>
  <c r="Q281" s="1"/>
  <c r="R280"/>
  <c r="L280"/>
  <c r="K280"/>
  <c r="R279"/>
  <c r="L279"/>
  <c r="K279"/>
  <c r="R278"/>
  <c r="L278"/>
  <c r="K278"/>
  <c r="P276"/>
  <c r="L276"/>
  <c r="K276"/>
  <c r="Q276" s="1"/>
  <c r="P275"/>
  <c r="R275" s="1"/>
  <c r="L275"/>
  <c r="K275"/>
  <c r="L274"/>
  <c r="K274"/>
  <c r="Q274" s="1"/>
  <c r="R274" s="1"/>
  <c r="P273"/>
  <c r="L273"/>
  <c r="K273"/>
  <c r="Q273" s="1"/>
  <c r="P272"/>
  <c r="L272"/>
  <c r="K272"/>
  <c r="Q272" s="1"/>
  <c r="P271"/>
  <c r="L271"/>
  <c r="K271"/>
  <c r="Q271" s="1"/>
  <c r="P270"/>
  <c r="L270"/>
  <c r="K270"/>
  <c r="Q270" s="1"/>
  <c r="P269"/>
  <c r="R269" s="1"/>
  <c r="L269"/>
  <c r="K269"/>
  <c r="P268"/>
  <c r="L268"/>
  <c r="K268"/>
  <c r="Q268" s="1"/>
  <c r="P266"/>
  <c r="L266"/>
  <c r="K266"/>
  <c r="Q266" s="1"/>
  <c r="R265"/>
  <c r="L265"/>
  <c r="K265"/>
  <c r="P264"/>
  <c r="L264"/>
  <c r="K264"/>
  <c r="Q264" s="1"/>
  <c r="P263"/>
  <c r="R263" s="1"/>
  <c r="L263"/>
  <c r="K263"/>
  <c r="R262"/>
  <c r="L262"/>
  <c r="K262"/>
  <c r="P260"/>
  <c r="L260"/>
  <c r="K260"/>
  <c r="Q260" s="1"/>
  <c r="R259"/>
  <c r="L259"/>
  <c r="K259"/>
  <c r="R258"/>
  <c r="L258"/>
  <c r="K258"/>
  <c r="R257"/>
  <c r="L257"/>
  <c r="K257"/>
  <c r="R256"/>
  <c r="L256"/>
  <c r="K256"/>
  <c r="R255"/>
  <c r="L255"/>
  <c r="K255"/>
  <c r="R254"/>
  <c r="L254"/>
  <c r="K254"/>
  <c r="R253"/>
  <c r="L253"/>
  <c r="K253"/>
  <c r="R252"/>
  <c r="L252"/>
  <c r="K252"/>
  <c r="R251"/>
  <c r="L251"/>
  <c r="K251"/>
  <c r="R250"/>
  <c r="L250"/>
  <c r="K250"/>
  <c r="R249"/>
  <c r="L249"/>
  <c r="K249"/>
  <c r="R248"/>
  <c r="L248"/>
  <c r="K248"/>
  <c r="P247"/>
  <c r="R247" s="1"/>
  <c r="L247"/>
  <c r="K247"/>
  <c r="P246"/>
  <c r="R246" s="1"/>
  <c r="L246"/>
  <c r="K246"/>
  <c r="P245"/>
  <c r="R245" s="1"/>
  <c r="L245"/>
  <c r="K245"/>
  <c r="P244"/>
  <c r="R244" s="1"/>
  <c r="L244"/>
  <c r="K244"/>
  <c r="R243"/>
  <c r="L243"/>
  <c r="K243"/>
  <c r="Q242"/>
  <c r="P242"/>
  <c r="L242"/>
  <c r="K242"/>
  <c r="P241"/>
  <c r="L241"/>
  <c r="K241"/>
  <c r="Q241" s="1"/>
  <c r="P240"/>
  <c r="L240"/>
  <c r="K240"/>
  <c r="Q240" s="1"/>
  <c r="P239"/>
  <c r="L239"/>
  <c r="K239"/>
  <c r="Q239" s="1"/>
  <c r="Q238"/>
  <c r="P238"/>
  <c r="L238"/>
  <c r="K238"/>
  <c r="P237"/>
  <c r="L237"/>
  <c r="K237"/>
  <c r="Q237" s="1"/>
  <c r="P236"/>
  <c r="L236"/>
  <c r="K236"/>
  <c r="Q236" s="1"/>
  <c r="P235"/>
  <c r="L235"/>
  <c r="K235"/>
  <c r="Q235" s="1"/>
  <c r="Q234"/>
  <c r="P234"/>
  <c r="L234"/>
  <c r="K234"/>
  <c r="P233"/>
  <c r="L233"/>
  <c r="K233"/>
  <c r="Q233" s="1"/>
  <c r="P232"/>
  <c r="L232"/>
  <c r="K232"/>
  <c r="Q232" s="1"/>
  <c r="P231"/>
  <c r="L231"/>
  <c r="K231"/>
  <c r="Q231" s="1"/>
  <c r="Q230"/>
  <c r="P230"/>
  <c r="L230"/>
  <c r="K230"/>
  <c r="P229"/>
  <c r="L229"/>
  <c r="K229"/>
  <c r="Q229" s="1"/>
  <c r="R227"/>
  <c r="L227"/>
  <c r="K227"/>
  <c r="R226"/>
  <c r="L226"/>
  <c r="K226"/>
  <c r="P225"/>
  <c r="L225"/>
  <c r="K225"/>
  <c r="Q225" s="1"/>
  <c r="R224"/>
  <c r="L224"/>
  <c r="K224"/>
  <c r="R222"/>
  <c r="L222"/>
  <c r="K222"/>
  <c r="R221"/>
  <c r="L221"/>
  <c r="K221"/>
  <c r="R220"/>
  <c r="L220"/>
  <c r="K220"/>
  <c r="R219"/>
  <c r="L219"/>
  <c r="K219"/>
  <c r="R218"/>
  <c r="L218"/>
  <c r="K218"/>
  <c r="R217"/>
  <c r="L217"/>
  <c r="K217"/>
  <c r="R216"/>
  <c r="L216"/>
  <c r="K216"/>
  <c r="P215"/>
  <c r="R215" s="1"/>
  <c r="L215"/>
  <c r="K215"/>
  <c r="P214"/>
  <c r="L214"/>
  <c r="K214"/>
  <c r="Q214" s="1"/>
  <c r="P213"/>
  <c r="L213"/>
  <c r="K213"/>
  <c r="Q213" s="1"/>
  <c r="R212"/>
  <c r="L212"/>
  <c r="K212"/>
  <c r="P211"/>
  <c r="L211"/>
  <c r="K211"/>
  <c r="Q211" s="1"/>
  <c r="P210"/>
  <c r="L210"/>
  <c r="K210"/>
  <c r="Q210" s="1"/>
  <c r="Q209"/>
  <c r="P209"/>
  <c r="L209"/>
  <c r="K209"/>
  <c r="P208"/>
  <c r="L208"/>
  <c r="K208"/>
  <c r="Q208" s="1"/>
  <c r="P207"/>
  <c r="L207"/>
  <c r="K207"/>
  <c r="Q207" s="1"/>
  <c r="P206"/>
  <c r="L206"/>
  <c r="K206"/>
  <c r="Q206" s="1"/>
  <c r="P205"/>
  <c r="L205"/>
  <c r="K205"/>
  <c r="Q205" s="1"/>
  <c r="P204"/>
  <c r="L204"/>
  <c r="K204"/>
  <c r="Q204" s="1"/>
  <c r="L203"/>
  <c r="K203"/>
  <c r="Q203" s="1"/>
  <c r="R203" s="1"/>
  <c r="R202"/>
  <c r="L202"/>
  <c r="K202"/>
  <c r="R201"/>
  <c r="L201"/>
  <c r="K201"/>
  <c r="R200"/>
  <c r="L200"/>
  <c r="K200"/>
  <c r="R199"/>
  <c r="L199"/>
  <c r="K199"/>
  <c r="Q198"/>
  <c r="P198"/>
  <c r="L198"/>
  <c r="K198"/>
  <c r="R197"/>
  <c r="L197"/>
  <c r="K197"/>
  <c r="R196"/>
  <c r="L196"/>
  <c r="K196"/>
  <c r="R195"/>
  <c r="L195"/>
  <c r="K195"/>
  <c r="R194"/>
  <c r="L194"/>
  <c r="K194"/>
  <c r="R193"/>
  <c r="L193"/>
  <c r="K193"/>
  <c r="P192"/>
  <c r="R192" s="1"/>
  <c r="L192"/>
  <c r="K192"/>
  <c r="R191"/>
  <c r="L191"/>
  <c r="K191"/>
  <c r="R190"/>
  <c r="L190"/>
  <c r="K190"/>
  <c r="R189"/>
  <c r="L189"/>
  <c r="K189"/>
  <c r="P188"/>
  <c r="L188"/>
  <c r="K188"/>
  <c r="Q188" s="1"/>
  <c r="P187"/>
  <c r="R187" s="1"/>
  <c r="L187"/>
  <c r="K187"/>
  <c r="P186"/>
  <c r="R186" s="1"/>
  <c r="L186"/>
  <c r="K186"/>
  <c r="P185"/>
  <c r="R185" s="1"/>
  <c r="L185"/>
  <c r="K185"/>
  <c r="P184"/>
  <c r="R184" s="1"/>
  <c r="L184"/>
  <c r="K184"/>
  <c r="P183"/>
  <c r="R183" s="1"/>
  <c r="L183"/>
  <c r="K183"/>
  <c r="P182"/>
  <c r="R182" s="1"/>
  <c r="L182"/>
  <c r="K182"/>
  <c r="P181"/>
  <c r="R181" s="1"/>
  <c r="L181"/>
  <c r="K181"/>
  <c r="P178"/>
  <c r="R178" s="1"/>
  <c r="L178"/>
  <c r="K178"/>
  <c r="P176"/>
  <c r="R176" s="1"/>
  <c r="L176"/>
  <c r="K176"/>
  <c r="R173"/>
  <c r="L173"/>
  <c r="K173"/>
  <c r="P172"/>
  <c r="L172"/>
  <c r="K172"/>
  <c r="Q172" s="1"/>
  <c r="R171"/>
  <c r="L171"/>
  <c r="K171"/>
  <c r="Q170"/>
  <c r="P170"/>
  <c r="L170"/>
  <c r="K170"/>
  <c r="P169"/>
  <c r="L169"/>
  <c r="K169"/>
  <c r="Q169" s="1"/>
  <c r="R168"/>
  <c r="L168"/>
  <c r="K168"/>
  <c r="Q167"/>
  <c r="P167"/>
  <c r="L167"/>
  <c r="K167"/>
  <c r="P166"/>
  <c r="L166"/>
  <c r="K166"/>
  <c r="Q166" s="1"/>
  <c r="P165"/>
  <c r="R165" s="1"/>
  <c r="L165"/>
  <c r="K165"/>
  <c r="P164"/>
  <c r="R164" s="1"/>
  <c r="L164"/>
  <c r="K164"/>
  <c r="P163"/>
  <c r="L163"/>
  <c r="K163"/>
  <c r="Q163" s="1"/>
  <c r="P162"/>
  <c r="L162"/>
  <c r="K162"/>
  <c r="Q162" s="1"/>
  <c r="P161"/>
  <c r="L161"/>
  <c r="K161"/>
  <c r="Q161" s="1"/>
  <c r="Q160"/>
  <c r="P160"/>
  <c r="L160"/>
  <c r="K160"/>
  <c r="P159"/>
  <c r="L159"/>
  <c r="K159"/>
  <c r="Q159" s="1"/>
  <c r="R158"/>
  <c r="L158"/>
  <c r="K158"/>
  <c r="R157"/>
  <c r="L157"/>
  <c r="K157"/>
  <c r="R156"/>
  <c r="L156"/>
  <c r="K156"/>
  <c r="P155"/>
  <c r="L155"/>
  <c r="K155"/>
  <c r="Q155" s="1"/>
  <c r="R154"/>
  <c r="L154"/>
  <c r="K154"/>
  <c r="Q153"/>
  <c r="P153"/>
  <c r="L153"/>
  <c r="K153"/>
  <c r="P152"/>
  <c r="L152"/>
  <c r="K152"/>
  <c r="Q152" s="1"/>
  <c r="P151"/>
  <c r="L151"/>
  <c r="K151"/>
  <c r="Q151" s="1"/>
  <c r="P150"/>
  <c r="L150"/>
  <c r="K150"/>
  <c r="Q150" s="1"/>
  <c r="Q149"/>
  <c r="P149"/>
  <c r="L149"/>
  <c r="K149"/>
  <c r="P148"/>
  <c r="L148"/>
  <c r="K148"/>
  <c r="Q148" s="1"/>
  <c r="P147"/>
  <c r="L147"/>
  <c r="K147"/>
  <c r="Q147" s="1"/>
  <c r="P146"/>
  <c r="R146" s="1"/>
  <c r="L146"/>
  <c r="K146"/>
  <c r="P144"/>
  <c r="R144" s="1"/>
  <c r="L144"/>
  <c r="K144"/>
  <c r="P143"/>
  <c r="L143"/>
  <c r="K143"/>
  <c r="Q143" s="1"/>
  <c r="R142"/>
  <c r="L142"/>
  <c r="K142"/>
  <c r="R141"/>
  <c r="L141"/>
  <c r="K141"/>
  <c r="R140"/>
  <c r="L140"/>
  <c r="K140"/>
  <c r="P139"/>
  <c r="R139" s="1"/>
  <c r="L139"/>
  <c r="K139"/>
  <c r="P138"/>
  <c r="L138"/>
  <c r="K138"/>
  <c r="Q138" s="1"/>
  <c r="P137"/>
  <c r="R137" s="1"/>
  <c r="L137"/>
  <c r="K137"/>
  <c r="Q136"/>
  <c r="P136"/>
  <c r="L136"/>
  <c r="K136"/>
  <c r="P135"/>
  <c r="R135" s="1"/>
  <c r="L135"/>
  <c r="K135"/>
  <c r="P133"/>
  <c r="L133"/>
  <c r="K133"/>
  <c r="Q133" s="1"/>
  <c r="P132"/>
  <c r="R132" s="1"/>
  <c r="L132"/>
  <c r="K132"/>
  <c r="L131"/>
  <c r="K131"/>
  <c r="Q131" s="1"/>
  <c r="R131" s="1"/>
  <c r="P130"/>
  <c r="R130" s="1"/>
  <c r="L130"/>
  <c r="K130"/>
  <c r="P129"/>
  <c r="R129" s="1"/>
  <c r="L129"/>
  <c r="K129"/>
  <c r="P128"/>
  <c r="R128" s="1"/>
  <c r="L128"/>
  <c r="K128"/>
  <c r="L127"/>
  <c r="K127"/>
  <c r="Q127" s="1"/>
  <c r="R127" s="1"/>
  <c r="P125"/>
  <c r="L125"/>
  <c r="K125"/>
  <c r="Q125" s="1"/>
  <c r="R124"/>
  <c r="L124"/>
  <c r="K124"/>
  <c r="Q123"/>
  <c r="P123"/>
  <c r="L123"/>
  <c r="K123"/>
  <c r="R122"/>
  <c r="L122"/>
  <c r="K122"/>
  <c r="P121"/>
  <c r="L121"/>
  <c r="K121"/>
  <c r="Q121" s="1"/>
  <c r="P120"/>
  <c r="R120" s="1"/>
  <c r="L120"/>
  <c r="K120"/>
  <c r="P119"/>
  <c r="L119"/>
  <c r="K119"/>
  <c r="Q119" s="1"/>
  <c r="P118"/>
  <c r="R118" s="1"/>
  <c r="L118"/>
  <c r="K118"/>
  <c r="R116"/>
  <c r="L116"/>
  <c r="K116"/>
  <c r="R114"/>
  <c r="L114"/>
  <c r="K114"/>
  <c r="R113"/>
  <c r="L113"/>
  <c r="K113"/>
  <c r="P111"/>
  <c r="L111"/>
  <c r="K111"/>
  <c r="Q111" s="1"/>
  <c r="P110"/>
  <c r="L110"/>
  <c r="K110"/>
  <c r="Q110" s="1"/>
  <c r="P109"/>
  <c r="R109" s="1"/>
  <c r="L109"/>
  <c r="K109"/>
  <c r="R108"/>
  <c r="L108"/>
  <c r="K108"/>
  <c r="Q107"/>
  <c r="P107"/>
  <c r="L107"/>
  <c r="K107"/>
  <c r="P106"/>
  <c r="L106"/>
  <c r="K106"/>
  <c r="Q106" s="1"/>
  <c r="P105"/>
  <c r="L105"/>
  <c r="K105"/>
  <c r="Q105" s="1"/>
  <c r="P104"/>
  <c r="L104"/>
  <c r="K104"/>
  <c r="Q104" s="1"/>
  <c r="P103"/>
  <c r="L103"/>
  <c r="K103"/>
  <c r="Q103" s="1"/>
  <c r="P102"/>
  <c r="R102" s="1"/>
  <c r="L102"/>
  <c r="K102"/>
  <c r="R101"/>
  <c r="L101"/>
  <c r="K101"/>
  <c r="R100"/>
  <c r="L100"/>
  <c r="K100"/>
  <c r="R99"/>
  <c r="P99"/>
  <c r="L99"/>
  <c r="K99"/>
  <c r="P98"/>
  <c r="L98"/>
  <c r="K98"/>
  <c r="Q98" s="1"/>
  <c r="P97"/>
  <c r="L97"/>
  <c r="K97"/>
  <c r="Q97" s="1"/>
  <c r="P96"/>
  <c r="L96"/>
  <c r="K96"/>
  <c r="Q96" s="1"/>
  <c r="Q95"/>
  <c r="P95"/>
  <c r="L95"/>
  <c r="K95"/>
  <c r="P94"/>
  <c r="L94"/>
  <c r="K94"/>
  <c r="Q94" s="1"/>
  <c r="R93"/>
  <c r="L93"/>
  <c r="K93"/>
  <c r="P92"/>
  <c r="L92"/>
  <c r="K92"/>
  <c r="Q92" s="1"/>
  <c r="P91"/>
  <c r="L91"/>
  <c r="K91"/>
  <c r="Q91" s="1"/>
  <c r="P90"/>
  <c r="L90"/>
  <c r="K90"/>
  <c r="Q90" s="1"/>
  <c r="L89"/>
  <c r="K89"/>
  <c r="Q89" s="1"/>
  <c r="R89" s="1"/>
  <c r="Q88"/>
  <c r="P88"/>
  <c r="L88"/>
  <c r="K88"/>
  <c r="P87"/>
  <c r="L87"/>
  <c r="K87"/>
  <c r="Q87" s="1"/>
  <c r="P86"/>
  <c r="L86"/>
  <c r="K86"/>
  <c r="Q86" s="1"/>
  <c r="P84"/>
  <c r="R84" s="1"/>
  <c r="L84"/>
  <c r="K84"/>
  <c r="P83"/>
  <c r="R83" s="1"/>
  <c r="L83"/>
  <c r="K83"/>
  <c r="P82"/>
  <c r="R82" s="1"/>
  <c r="L82"/>
  <c r="K82"/>
  <c r="P81"/>
  <c r="R81" s="1"/>
  <c r="L81"/>
  <c r="K81"/>
  <c r="P80"/>
  <c r="R80" s="1"/>
  <c r="L80"/>
  <c r="K80"/>
  <c r="R79"/>
  <c r="L79"/>
  <c r="K79"/>
  <c r="P78"/>
  <c r="R78" s="1"/>
  <c r="L78"/>
  <c r="K78"/>
  <c r="P77"/>
  <c r="R77" s="1"/>
  <c r="L77"/>
  <c r="K77"/>
  <c r="Q76"/>
  <c r="P76"/>
  <c r="L76"/>
  <c r="K76"/>
  <c r="R75"/>
  <c r="P75"/>
  <c r="L75"/>
  <c r="K75"/>
  <c r="P74"/>
  <c r="L74"/>
  <c r="K74"/>
  <c r="Q74" s="1"/>
  <c r="P73"/>
  <c r="L73"/>
  <c r="K73"/>
  <c r="Q73" s="1"/>
  <c r="P72"/>
  <c r="L72"/>
  <c r="K72"/>
  <c r="Q72" s="1"/>
  <c r="Q71"/>
  <c r="P71"/>
  <c r="L71"/>
  <c r="K71"/>
  <c r="P70"/>
  <c r="L70"/>
  <c r="K70"/>
  <c r="Q70" s="1"/>
  <c r="P69"/>
  <c r="L69"/>
  <c r="K69"/>
  <c r="Q69" s="1"/>
  <c r="P68"/>
  <c r="L68"/>
  <c r="K68"/>
  <c r="Q68" s="1"/>
  <c r="Q67"/>
  <c r="P67"/>
  <c r="L67"/>
  <c r="K67"/>
  <c r="R66"/>
  <c r="L66"/>
  <c r="K66"/>
  <c r="P65"/>
  <c r="L65"/>
  <c r="K65"/>
  <c r="Q65" s="1"/>
  <c r="L64"/>
  <c r="K64"/>
  <c r="Q64" s="1"/>
  <c r="R64" s="1"/>
  <c r="P63"/>
  <c r="L63"/>
  <c r="K63"/>
  <c r="Q63" s="1"/>
  <c r="P62"/>
  <c r="L62"/>
  <c r="K62"/>
  <c r="Q62" s="1"/>
  <c r="P61"/>
  <c r="L61"/>
  <c r="K61"/>
  <c r="Q61" s="1"/>
  <c r="Q60"/>
  <c r="P60"/>
  <c r="L60"/>
  <c r="K60"/>
  <c r="P59"/>
  <c r="L59"/>
  <c r="K59"/>
  <c r="Q59" s="1"/>
  <c r="P58"/>
  <c r="L58"/>
  <c r="K58"/>
  <c r="Q58" s="1"/>
  <c r="P56"/>
  <c r="L56"/>
  <c r="K56"/>
  <c r="Q56" s="1"/>
  <c r="Q55"/>
  <c r="P55"/>
  <c r="L55"/>
  <c r="K55"/>
  <c r="Q54"/>
  <c r="P54"/>
  <c r="L54"/>
  <c r="K54"/>
  <c r="P53"/>
  <c r="L53"/>
  <c r="K53"/>
  <c r="Q53" s="1"/>
  <c r="P52"/>
  <c r="L52"/>
  <c r="K52"/>
  <c r="Q52" s="1"/>
  <c r="Q51"/>
  <c r="P51"/>
  <c r="L51"/>
  <c r="K51"/>
  <c r="P50"/>
  <c r="L50"/>
  <c r="K50"/>
  <c r="Q50" s="1"/>
  <c r="P49"/>
  <c r="L49"/>
  <c r="K49"/>
  <c r="Q49" s="1"/>
  <c r="P48"/>
  <c r="L48"/>
  <c r="K48"/>
  <c r="Q48" s="1"/>
  <c r="Q47"/>
  <c r="P47"/>
  <c r="L47"/>
  <c r="K47"/>
  <c r="P46"/>
  <c r="L46"/>
  <c r="K46"/>
  <c r="Q46" s="1"/>
  <c r="P45"/>
  <c r="L45"/>
  <c r="K45"/>
  <c r="Q45" s="1"/>
  <c r="P44"/>
  <c r="L44"/>
  <c r="K44"/>
  <c r="Q44" s="1"/>
  <c r="Q43"/>
  <c r="P43"/>
  <c r="L43"/>
  <c r="K43"/>
  <c r="P42"/>
  <c r="L42"/>
  <c r="K42"/>
  <c r="Q42" s="1"/>
  <c r="P40"/>
  <c r="L40"/>
  <c r="K40"/>
  <c r="Q40" s="1"/>
  <c r="P38"/>
  <c r="L38"/>
  <c r="K38"/>
  <c r="Q38" s="1"/>
  <c r="P37"/>
  <c r="R37" s="1"/>
  <c r="L37"/>
  <c r="K37"/>
  <c r="P36"/>
  <c r="L36"/>
  <c r="K36"/>
  <c r="Q36" s="1"/>
  <c r="P35"/>
  <c r="L35"/>
  <c r="K35"/>
  <c r="Q35" s="1"/>
  <c r="P34"/>
  <c r="L34"/>
  <c r="K34"/>
  <c r="Q34" s="1"/>
  <c r="P33"/>
  <c r="R33" s="1"/>
  <c r="L33"/>
  <c r="K33"/>
  <c r="P32"/>
  <c r="R32" s="1"/>
  <c r="L32"/>
  <c r="K32"/>
  <c r="R31"/>
  <c r="L31"/>
  <c r="K31"/>
  <c r="Q30"/>
  <c r="P30"/>
  <c r="L30"/>
  <c r="K30"/>
  <c r="P29"/>
  <c r="L29"/>
  <c r="K29"/>
  <c r="Q29" s="1"/>
  <c r="P28"/>
  <c r="L28"/>
  <c r="K28"/>
  <c r="Q28" s="1"/>
  <c r="P27"/>
  <c r="L27"/>
  <c r="K27"/>
  <c r="Q27" s="1"/>
  <c r="Q26"/>
  <c r="P26"/>
  <c r="L26"/>
  <c r="K26"/>
  <c r="P25"/>
  <c r="L25"/>
  <c r="K25"/>
  <c r="Q25" s="1"/>
  <c r="R24"/>
  <c r="L24"/>
  <c r="K24"/>
  <c r="R23"/>
  <c r="L23"/>
  <c r="K23"/>
  <c r="P21"/>
  <c r="R21" s="1"/>
  <c r="L21"/>
  <c r="K21"/>
  <c r="Q20"/>
  <c r="P20"/>
  <c r="L20"/>
  <c r="K20"/>
  <c r="P19"/>
  <c r="L19"/>
  <c r="K19"/>
  <c r="Q19" s="1"/>
  <c r="P18"/>
  <c r="L18"/>
  <c r="K18"/>
  <c r="Q18" s="1"/>
  <c r="P17"/>
  <c r="L17"/>
  <c r="K17"/>
  <c r="Q17" s="1"/>
  <c r="P16"/>
  <c r="R16" s="1"/>
  <c r="L16"/>
  <c r="K16"/>
  <c r="P15"/>
  <c r="L15"/>
  <c r="K15"/>
  <c r="Q15" s="1"/>
  <c r="P14"/>
  <c r="L14"/>
  <c r="K14"/>
  <c r="Q14" s="1"/>
  <c r="Q13"/>
  <c r="P13"/>
  <c r="L13"/>
  <c r="K13"/>
  <c r="P12"/>
  <c r="L12"/>
  <c r="K12"/>
  <c r="Q12" s="1"/>
  <c r="P11"/>
  <c r="L11"/>
  <c r="K11"/>
  <c r="Q11" s="1"/>
  <c r="P10"/>
  <c r="L10"/>
  <c r="K10"/>
  <c r="Q10" s="1"/>
  <c r="Q9"/>
  <c r="P9"/>
  <c r="L9"/>
  <c r="K9"/>
  <c r="R404" i="6"/>
  <c r="L404"/>
  <c r="K402"/>
  <c r="K403"/>
  <c r="K404"/>
  <c r="R395"/>
  <c r="L395"/>
  <c r="K395"/>
  <c r="R384"/>
  <c r="L384"/>
  <c r="K384"/>
  <c r="R368"/>
  <c r="L368"/>
  <c r="K368"/>
  <c r="R357"/>
  <c r="L357"/>
  <c r="K357"/>
  <c r="R345"/>
  <c r="L345"/>
  <c r="K345"/>
  <c r="R320"/>
  <c r="L320"/>
  <c r="L321"/>
  <c r="K320"/>
  <c r="R314"/>
  <c r="L314"/>
  <c r="K314"/>
  <c r="R301"/>
  <c r="L301"/>
  <c r="L302"/>
  <c r="K301"/>
  <c r="R272"/>
  <c r="L272"/>
  <c r="K272"/>
  <c r="K273"/>
  <c r="R271"/>
  <c r="K271"/>
  <c r="L271"/>
  <c r="R253"/>
  <c r="L253"/>
  <c r="K253"/>
  <c r="R15" i="7" l="1"/>
  <c r="R18"/>
  <c r="R28"/>
  <c r="R34"/>
  <c r="R40"/>
  <c r="R45"/>
  <c r="R49"/>
  <c r="R53"/>
  <c r="R58"/>
  <c r="R59"/>
  <c r="R62"/>
  <c r="R63"/>
  <c r="R69"/>
  <c r="R73"/>
  <c r="R86"/>
  <c r="R91"/>
  <c r="R97"/>
  <c r="R103"/>
  <c r="R110"/>
  <c r="R121"/>
  <c r="R125"/>
  <c r="R136"/>
  <c r="R149"/>
  <c r="R153"/>
  <c r="R160"/>
  <c r="R170"/>
  <c r="R198"/>
  <c r="R209"/>
  <c r="R230"/>
  <c r="R234"/>
  <c r="R238"/>
  <c r="R242"/>
  <c r="R282"/>
  <c r="R286"/>
  <c r="R287"/>
  <c r="R303"/>
  <c r="R304"/>
  <c r="R312"/>
  <c r="R321"/>
  <c r="R324"/>
  <c r="R325"/>
  <c r="R338"/>
  <c r="R344"/>
  <c r="R350"/>
  <c r="R364"/>
  <c r="R371"/>
  <c r="R376"/>
  <c r="R380"/>
  <c r="R384"/>
  <c r="R387"/>
  <c r="R391"/>
  <c r="R398"/>
  <c r="R403"/>
  <c r="R407"/>
  <c r="R11"/>
  <c r="R13"/>
  <c r="R20"/>
  <c r="R26"/>
  <c r="R30"/>
  <c r="R43"/>
  <c r="R47"/>
  <c r="R51"/>
  <c r="R55"/>
  <c r="R60"/>
  <c r="R61"/>
  <c r="R67"/>
  <c r="R71"/>
  <c r="R76"/>
  <c r="R88"/>
  <c r="R95"/>
  <c r="R107"/>
  <c r="R123"/>
  <c r="R147"/>
  <c r="R151"/>
  <c r="R163"/>
  <c r="R205"/>
  <c r="R211"/>
  <c r="R225"/>
  <c r="R232"/>
  <c r="R236"/>
  <c r="R240"/>
  <c r="R284"/>
  <c r="R285"/>
  <c r="R301"/>
  <c r="R302"/>
  <c r="R305"/>
  <c r="R310"/>
  <c r="R311"/>
  <c r="R322"/>
  <c r="R323"/>
  <c r="R334"/>
  <c r="R346"/>
  <c r="R353"/>
  <c r="R358"/>
  <c r="R374"/>
  <c r="R378"/>
  <c r="R382"/>
  <c r="R389"/>
  <c r="R396"/>
  <c r="R401"/>
  <c r="R405"/>
  <c r="R411"/>
  <c r="R369"/>
  <c r="R356"/>
  <c r="R360"/>
  <c r="R342"/>
  <c r="R296"/>
  <c r="R213"/>
  <c r="R207"/>
  <c r="R105"/>
  <c r="R56"/>
  <c r="R65"/>
  <c r="R36"/>
  <c r="R10"/>
  <c r="R14"/>
  <c r="R17"/>
  <c r="R27"/>
  <c r="R42"/>
  <c r="R46"/>
  <c r="R50"/>
  <c r="R12"/>
  <c r="R19"/>
  <c r="R25"/>
  <c r="R29"/>
  <c r="R35"/>
  <c r="R38"/>
  <c r="R44"/>
  <c r="R48"/>
  <c r="Q417"/>
  <c r="P417"/>
  <c r="R9"/>
  <c r="R68"/>
  <c r="R72"/>
  <c r="R90"/>
  <c r="R96"/>
  <c r="R104"/>
  <c r="R119"/>
  <c r="R148"/>
  <c r="R152"/>
  <c r="R155"/>
  <c r="R159"/>
  <c r="R166"/>
  <c r="R169"/>
  <c r="R172"/>
  <c r="R206"/>
  <c r="R210"/>
  <c r="R214"/>
  <c r="R231"/>
  <c r="R235"/>
  <c r="R239"/>
  <c r="R268"/>
  <c r="R270"/>
  <c r="R272"/>
  <c r="R283"/>
  <c r="R52"/>
  <c r="R70"/>
  <c r="R74"/>
  <c r="R87"/>
  <c r="R92"/>
  <c r="R94"/>
  <c r="R98"/>
  <c r="R106"/>
  <c r="R111"/>
  <c r="R133"/>
  <c r="R138"/>
  <c r="R143"/>
  <c r="R150"/>
  <c r="R161"/>
  <c r="R188"/>
  <c r="R204"/>
  <c r="R208"/>
  <c r="R229"/>
  <c r="R233"/>
  <c r="R237"/>
  <c r="R241"/>
  <c r="R260"/>
  <c r="R264"/>
  <c r="R266"/>
  <c r="R271"/>
  <c r="R273"/>
  <c r="R276"/>
  <c r="R281"/>
  <c r="R307"/>
  <c r="R314"/>
  <c r="R327"/>
  <c r="R329"/>
  <c r="R345"/>
  <c r="R352"/>
  <c r="R355"/>
  <c r="R359"/>
  <c r="R365"/>
  <c r="R367"/>
  <c r="R377"/>
  <c r="R381"/>
  <c r="R392"/>
  <c r="R404"/>
  <c r="R335"/>
  <c r="R343"/>
  <c r="R347"/>
  <c r="R357"/>
  <c r="R370"/>
  <c r="R375"/>
  <c r="R379"/>
  <c r="R383"/>
  <c r="R386"/>
  <c r="R390"/>
  <c r="R397"/>
  <c r="R402"/>
  <c r="R218" i="6"/>
  <c r="L218"/>
  <c r="K217"/>
  <c r="K218"/>
  <c r="R217"/>
  <c r="L217"/>
  <c r="R213"/>
  <c r="L213"/>
  <c r="K213"/>
  <c r="R222"/>
  <c r="L222"/>
  <c r="K222"/>
  <c r="R197"/>
  <c r="L197"/>
  <c r="K197"/>
  <c r="P176"/>
  <c r="R176" s="1"/>
  <c r="L176"/>
  <c r="K176"/>
  <c r="R170"/>
  <c r="L170"/>
  <c r="L171"/>
  <c r="K169"/>
  <c r="K170"/>
  <c r="K171"/>
  <c r="R154"/>
  <c r="L154"/>
  <c r="K154"/>
  <c r="K155"/>
  <c r="R153"/>
  <c r="L153"/>
  <c r="K153"/>
  <c r="R119"/>
  <c r="L119"/>
  <c r="L120"/>
  <c r="K119"/>
  <c r="R424" i="7" l="1"/>
  <c r="R417"/>
  <c r="R117" i="6"/>
  <c r="L117"/>
  <c r="K116"/>
  <c r="K117"/>
  <c r="R110"/>
  <c r="L110"/>
  <c r="K110"/>
  <c r="R109"/>
  <c r="L109"/>
  <c r="K109"/>
  <c r="R111"/>
  <c r="L111"/>
  <c r="K111"/>
  <c r="R105"/>
  <c r="L105"/>
  <c r="K105"/>
  <c r="K106"/>
  <c r="K98"/>
  <c r="K99"/>
  <c r="P98"/>
  <c r="R98" s="1"/>
  <c r="L98"/>
  <c r="R90"/>
  <c r="L90"/>
  <c r="K90"/>
  <c r="K91"/>
  <c r="R63"/>
  <c r="L63"/>
  <c r="L64"/>
  <c r="K63"/>
  <c r="R23"/>
  <c r="R24"/>
  <c r="L23"/>
  <c r="L24"/>
  <c r="K23"/>
  <c r="K24"/>
  <c r="K25"/>
  <c r="Q25" s="1"/>
  <c r="L30"/>
  <c r="L31"/>
  <c r="L32"/>
  <c r="R418" l="1"/>
  <c r="K415"/>
  <c r="K414"/>
  <c r="N413"/>
  <c r="K413"/>
  <c r="K412"/>
  <c r="K411"/>
  <c r="P410"/>
  <c r="K410"/>
  <c r="Q410" s="1"/>
  <c r="R409"/>
  <c r="L409"/>
  <c r="K409"/>
  <c r="P408"/>
  <c r="L408"/>
  <c r="K408"/>
  <c r="Q408" s="1"/>
  <c r="R407"/>
  <c r="L407"/>
  <c r="K407"/>
  <c r="P406"/>
  <c r="L406"/>
  <c r="K406"/>
  <c r="Q406" s="1"/>
  <c r="R405"/>
  <c r="L405"/>
  <c r="K405"/>
  <c r="P403"/>
  <c r="L403"/>
  <c r="Q403"/>
  <c r="R402"/>
  <c r="L402"/>
  <c r="P401"/>
  <c r="L401"/>
  <c r="K401"/>
  <c r="Q401" s="1"/>
  <c r="P400"/>
  <c r="L400"/>
  <c r="K400"/>
  <c r="Q400" s="1"/>
  <c r="P399"/>
  <c r="L399"/>
  <c r="K399"/>
  <c r="Q399" s="1"/>
  <c r="P398"/>
  <c r="L398"/>
  <c r="K398"/>
  <c r="Q398" s="1"/>
  <c r="P397"/>
  <c r="L397"/>
  <c r="K397"/>
  <c r="Q397" s="1"/>
  <c r="L396"/>
  <c r="K396"/>
  <c r="Q396" s="1"/>
  <c r="R396" s="1"/>
  <c r="P394"/>
  <c r="L394"/>
  <c r="K394"/>
  <c r="Q394" s="1"/>
  <c r="P393"/>
  <c r="L393"/>
  <c r="K393"/>
  <c r="Q393" s="1"/>
  <c r="P392"/>
  <c r="L392"/>
  <c r="K392"/>
  <c r="Q392" s="1"/>
  <c r="L391"/>
  <c r="K391"/>
  <c r="Q391" s="1"/>
  <c r="R391" s="1"/>
  <c r="P390"/>
  <c r="R390" s="1"/>
  <c r="L390"/>
  <c r="K390"/>
  <c r="L389"/>
  <c r="K389"/>
  <c r="Q389" s="1"/>
  <c r="R389" s="1"/>
  <c r="P388"/>
  <c r="L388"/>
  <c r="K388"/>
  <c r="Q388" s="1"/>
  <c r="P387"/>
  <c r="L387"/>
  <c r="K387"/>
  <c r="Q387" s="1"/>
  <c r="P386"/>
  <c r="L386"/>
  <c r="K386"/>
  <c r="Q386" s="1"/>
  <c r="P385"/>
  <c r="L385"/>
  <c r="K385"/>
  <c r="Q385" s="1"/>
  <c r="P383"/>
  <c r="L383"/>
  <c r="K383"/>
  <c r="Q383" s="1"/>
  <c r="P382"/>
  <c r="L382"/>
  <c r="K382"/>
  <c r="Q382" s="1"/>
  <c r="P381"/>
  <c r="R381" s="1"/>
  <c r="L381"/>
  <c r="K381"/>
  <c r="Q380"/>
  <c r="P380"/>
  <c r="L380"/>
  <c r="K380"/>
  <c r="P379"/>
  <c r="L379"/>
  <c r="K379"/>
  <c r="Q379" s="1"/>
  <c r="P378"/>
  <c r="L378"/>
  <c r="K378"/>
  <c r="Q378" s="1"/>
  <c r="P377"/>
  <c r="L377"/>
  <c r="K377"/>
  <c r="Q377" s="1"/>
  <c r="P376"/>
  <c r="L376"/>
  <c r="K376"/>
  <c r="Q376" s="1"/>
  <c r="P375"/>
  <c r="L375"/>
  <c r="K375"/>
  <c r="Q375" s="1"/>
  <c r="P373"/>
  <c r="L373"/>
  <c r="K373"/>
  <c r="Q373" s="1"/>
  <c r="P372"/>
  <c r="L372"/>
  <c r="K372"/>
  <c r="Q372" s="1"/>
  <c r="P371"/>
  <c r="L371"/>
  <c r="K371"/>
  <c r="Q371" s="1"/>
  <c r="P370"/>
  <c r="L370"/>
  <c r="K370"/>
  <c r="Q370" s="1"/>
  <c r="P369"/>
  <c r="L369"/>
  <c r="K369"/>
  <c r="Q369" s="1"/>
  <c r="P367"/>
  <c r="L367"/>
  <c r="K367"/>
  <c r="Q367" s="1"/>
  <c r="P366"/>
  <c r="L366"/>
  <c r="K366"/>
  <c r="Q366" s="1"/>
  <c r="P365"/>
  <c r="L365"/>
  <c r="K365"/>
  <c r="Q365" s="1"/>
  <c r="P364"/>
  <c r="R364" s="1"/>
  <c r="L364"/>
  <c r="K364"/>
  <c r="P363"/>
  <c r="L363"/>
  <c r="K363"/>
  <c r="Q363" s="1"/>
  <c r="R362"/>
  <c r="L362"/>
  <c r="K362"/>
  <c r="P361"/>
  <c r="L361"/>
  <c r="K361"/>
  <c r="Q361" s="1"/>
  <c r="P360"/>
  <c r="L360"/>
  <c r="K360"/>
  <c r="Q360" s="1"/>
  <c r="P359"/>
  <c r="L359"/>
  <c r="K359"/>
  <c r="Q359" s="1"/>
  <c r="P358"/>
  <c r="R358" s="1"/>
  <c r="L358"/>
  <c r="K358"/>
  <c r="P356"/>
  <c r="L356"/>
  <c r="K356"/>
  <c r="Q356" s="1"/>
  <c r="P355"/>
  <c r="L355"/>
  <c r="K355"/>
  <c r="Q355" s="1"/>
  <c r="P354"/>
  <c r="L354"/>
  <c r="K354"/>
  <c r="Q354" s="1"/>
  <c r="P353"/>
  <c r="L353"/>
  <c r="K353"/>
  <c r="Q353" s="1"/>
  <c r="P352"/>
  <c r="L352"/>
  <c r="K352"/>
  <c r="Q352" s="1"/>
  <c r="P351"/>
  <c r="L351"/>
  <c r="K351"/>
  <c r="Q351" s="1"/>
  <c r="P350"/>
  <c r="R350" s="1"/>
  <c r="L350"/>
  <c r="K350"/>
  <c r="P349"/>
  <c r="L349"/>
  <c r="K349"/>
  <c r="Q349" s="1"/>
  <c r="P348"/>
  <c r="L348"/>
  <c r="K348"/>
  <c r="Q348" s="1"/>
  <c r="P347"/>
  <c r="L347"/>
  <c r="K347"/>
  <c r="Q347" s="1"/>
  <c r="R346"/>
  <c r="L346"/>
  <c r="K346"/>
  <c r="P344"/>
  <c r="L344"/>
  <c r="K344"/>
  <c r="Q344" s="1"/>
  <c r="P343"/>
  <c r="L343"/>
  <c r="K343"/>
  <c r="Q343" s="1"/>
  <c r="P342"/>
  <c r="L342"/>
  <c r="K342"/>
  <c r="Q342" s="1"/>
  <c r="P341"/>
  <c r="L341"/>
  <c r="K341"/>
  <c r="Q341" s="1"/>
  <c r="P340"/>
  <c r="L340"/>
  <c r="K340"/>
  <c r="Q340" s="1"/>
  <c r="P339"/>
  <c r="L339"/>
  <c r="K339"/>
  <c r="Q339" s="1"/>
  <c r="R337"/>
  <c r="L337"/>
  <c r="K337"/>
  <c r="P334"/>
  <c r="L334"/>
  <c r="K334"/>
  <c r="Q334" s="1"/>
  <c r="P329"/>
  <c r="L329"/>
  <c r="K329"/>
  <c r="Q329" s="1"/>
  <c r="P328"/>
  <c r="L328"/>
  <c r="K328"/>
  <c r="Q328" s="1"/>
  <c r="P327"/>
  <c r="L327"/>
  <c r="K327"/>
  <c r="P326"/>
  <c r="R326" s="1"/>
  <c r="L326"/>
  <c r="K326"/>
  <c r="P325"/>
  <c r="R325" s="1"/>
  <c r="L325"/>
  <c r="K325"/>
  <c r="P324"/>
  <c r="R324" s="1"/>
  <c r="L324"/>
  <c r="K324"/>
  <c r="P323"/>
  <c r="L323"/>
  <c r="K323"/>
  <c r="Q323" s="1"/>
  <c r="R322"/>
  <c r="L322"/>
  <c r="K322"/>
  <c r="P321"/>
  <c r="K321"/>
  <c r="Q321" s="1"/>
  <c r="P319"/>
  <c r="L319"/>
  <c r="K319"/>
  <c r="Q319" s="1"/>
  <c r="P318"/>
  <c r="L318"/>
  <c r="K318"/>
  <c r="Q318" s="1"/>
  <c r="P317"/>
  <c r="L317"/>
  <c r="K317"/>
  <c r="Q317" s="1"/>
  <c r="Q316"/>
  <c r="P316"/>
  <c r="L316"/>
  <c r="K316"/>
  <c r="P315"/>
  <c r="L315"/>
  <c r="K315"/>
  <c r="Q315" s="1"/>
  <c r="R312"/>
  <c r="L312"/>
  <c r="K312"/>
  <c r="R311"/>
  <c r="L311"/>
  <c r="K311"/>
  <c r="P310"/>
  <c r="R310" s="1"/>
  <c r="L310"/>
  <c r="K310"/>
  <c r="P309"/>
  <c r="L309"/>
  <c r="K309"/>
  <c r="Q309" s="1"/>
  <c r="P308"/>
  <c r="L308"/>
  <c r="K308"/>
  <c r="Q308" s="1"/>
  <c r="R307"/>
  <c r="L307"/>
  <c r="K307"/>
  <c r="P306"/>
  <c r="L306"/>
  <c r="K306"/>
  <c r="Q306" s="1"/>
  <c r="P305"/>
  <c r="L305"/>
  <c r="K305"/>
  <c r="Q305" s="1"/>
  <c r="P304"/>
  <c r="L304"/>
  <c r="K304"/>
  <c r="Q304" s="1"/>
  <c r="R303"/>
  <c r="L303"/>
  <c r="K303"/>
  <c r="P302"/>
  <c r="K302"/>
  <c r="Q302" s="1"/>
  <c r="P300"/>
  <c r="L300"/>
  <c r="K300"/>
  <c r="Q300" s="1"/>
  <c r="P299"/>
  <c r="L299"/>
  <c r="K299"/>
  <c r="Q299" s="1"/>
  <c r="P298"/>
  <c r="L298"/>
  <c r="K298"/>
  <c r="Q298" s="1"/>
  <c r="P297"/>
  <c r="L297"/>
  <c r="K297"/>
  <c r="Q297" s="1"/>
  <c r="P296"/>
  <c r="L296"/>
  <c r="K296"/>
  <c r="Q296" s="1"/>
  <c r="P290"/>
  <c r="R290" s="1"/>
  <c r="L290"/>
  <c r="K290"/>
  <c r="P289"/>
  <c r="R289" s="1"/>
  <c r="L289"/>
  <c r="K289"/>
  <c r="P288"/>
  <c r="R288" s="1"/>
  <c r="L288"/>
  <c r="K288"/>
  <c r="P287"/>
  <c r="R287" s="1"/>
  <c r="L287"/>
  <c r="K287"/>
  <c r="P286"/>
  <c r="L286"/>
  <c r="K286"/>
  <c r="Q286" s="1"/>
  <c r="R286" s="1"/>
  <c r="L284"/>
  <c r="K284"/>
  <c r="Q284" s="1"/>
  <c r="R284" s="1"/>
  <c r="L282"/>
  <c r="K282"/>
  <c r="R282" s="1"/>
  <c r="L281"/>
  <c r="K281"/>
  <c r="Q281" s="1"/>
  <c r="R281" s="1"/>
  <c r="L280"/>
  <c r="K280"/>
  <c r="Q280" s="1"/>
  <c r="R280" s="1"/>
  <c r="P279"/>
  <c r="L279"/>
  <c r="K279"/>
  <c r="Q279" s="1"/>
  <c r="P278"/>
  <c r="L278"/>
  <c r="K278"/>
  <c r="Q278" s="1"/>
  <c r="P277"/>
  <c r="L277"/>
  <c r="K277"/>
  <c r="Q277" s="1"/>
  <c r="P276"/>
  <c r="L276"/>
  <c r="K276"/>
  <c r="Q276" s="1"/>
  <c r="P275"/>
  <c r="L275"/>
  <c r="K275"/>
  <c r="Q275" s="1"/>
  <c r="P254"/>
  <c r="L254"/>
  <c r="K254"/>
  <c r="P274"/>
  <c r="L274"/>
  <c r="K274"/>
  <c r="Q274" s="1"/>
  <c r="Q273"/>
  <c r="P273"/>
  <c r="L273"/>
  <c r="R270"/>
  <c r="L270"/>
  <c r="K270"/>
  <c r="P269"/>
  <c r="L269"/>
  <c r="K269"/>
  <c r="Q269" s="1"/>
  <c r="P268"/>
  <c r="L268"/>
  <c r="K268"/>
  <c r="L267"/>
  <c r="K267"/>
  <c r="Q267" s="1"/>
  <c r="R267" s="1"/>
  <c r="P266"/>
  <c r="L266"/>
  <c r="K266"/>
  <c r="Q266" s="1"/>
  <c r="P265"/>
  <c r="L265"/>
  <c r="K265"/>
  <c r="Q265" s="1"/>
  <c r="P264"/>
  <c r="L264"/>
  <c r="K264"/>
  <c r="Q264" s="1"/>
  <c r="P263"/>
  <c r="L263"/>
  <c r="K263"/>
  <c r="Q263" s="1"/>
  <c r="P262"/>
  <c r="R262" s="1"/>
  <c r="L262"/>
  <c r="K262"/>
  <c r="P261"/>
  <c r="L261"/>
  <c r="K261"/>
  <c r="Q261" s="1"/>
  <c r="P259"/>
  <c r="L259"/>
  <c r="K259"/>
  <c r="Q259" s="1"/>
  <c r="R258"/>
  <c r="L258"/>
  <c r="K258"/>
  <c r="P257"/>
  <c r="L257"/>
  <c r="K257"/>
  <c r="Q257" s="1"/>
  <c r="P256"/>
  <c r="R256" s="1"/>
  <c r="L256"/>
  <c r="K256"/>
  <c r="R255"/>
  <c r="L255"/>
  <c r="K255"/>
  <c r="R252"/>
  <c r="L252"/>
  <c r="K252"/>
  <c r="R251"/>
  <c r="L251"/>
  <c r="K251"/>
  <c r="R250"/>
  <c r="L250"/>
  <c r="K250"/>
  <c r="R249"/>
  <c r="L249"/>
  <c r="K249"/>
  <c r="R248"/>
  <c r="L248"/>
  <c r="K248"/>
  <c r="R247"/>
  <c r="L247"/>
  <c r="K247"/>
  <c r="R246"/>
  <c r="L246"/>
  <c r="K246"/>
  <c r="R245"/>
  <c r="L245"/>
  <c r="K245"/>
  <c r="R244"/>
  <c r="L244"/>
  <c r="K244"/>
  <c r="R243"/>
  <c r="L243"/>
  <c r="K243"/>
  <c r="R242"/>
  <c r="L242"/>
  <c r="K242"/>
  <c r="P241"/>
  <c r="R241" s="1"/>
  <c r="L241"/>
  <c r="K241"/>
  <c r="P240"/>
  <c r="R240" s="1"/>
  <c r="L240"/>
  <c r="K240"/>
  <c r="P239"/>
  <c r="R239" s="1"/>
  <c r="L239"/>
  <c r="K239"/>
  <c r="P238"/>
  <c r="R238" s="1"/>
  <c r="L238"/>
  <c r="K238"/>
  <c r="R237"/>
  <c r="L237"/>
  <c r="K237"/>
  <c r="P236"/>
  <c r="L236"/>
  <c r="K236"/>
  <c r="Q236" s="1"/>
  <c r="P235"/>
  <c r="L235"/>
  <c r="K235"/>
  <c r="Q235" s="1"/>
  <c r="P234"/>
  <c r="L234"/>
  <c r="K234"/>
  <c r="Q234" s="1"/>
  <c r="Q233"/>
  <c r="P233"/>
  <c r="L233"/>
  <c r="K233"/>
  <c r="P232"/>
  <c r="L232"/>
  <c r="K232"/>
  <c r="Q232" s="1"/>
  <c r="P231"/>
  <c r="L231"/>
  <c r="K231"/>
  <c r="Q231" s="1"/>
  <c r="P230"/>
  <c r="L230"/>
  <c r="K230"/>
  <c r="Q230" s="1"/>
  <c r="P229"/>
  <c r="L229"/>
  <c r="K229"/>
  <c r="Q229" s="1"/>
  <c r="P228"/>
  <c r="L228"/>
  <c r="K228"/>
  <c r="Q228" s="1"/>
  <c r="P227"/>
  <c r="L227"/>
  <c r="K227"/>
  <c r="Q227" s="1"/>
  <c r="P226"/>
  <c r="L226"/>
  <c r="K226"/>
  <c r="Q226" s="1"/>
  <c r="P225"/>
  <c r="L225"/>
  <c r="K225"/>
  <c r="Q225" s="1"/>
  <c r="P224"/>
  <c r="L224"/>
  <c r="K224"/>
  <c r="Q224" s="1"/>
  <c r="P223"/>
  <c r="L223"/>
  <c r="K223"/>
  <c r="Q223" s="1"/>
  <c r="R221"/>
  <c r="L221"/>
  <c r="K221"/>
  <c r="P220"/>
  <c r="L220"/>
  <c r="K220"/>
  <c r="Q220" s="1"/>
  <c r="R219"/>
  <c r="L219"/>
  <c r="K219"/>
  <c r="R216"/>
  <c r="L216"/>
  <c r="K216"/>
  <c r="R215"/>
  <c r="L215"/>
  <c r="K215"/>
  <c r="R214"/>
  <c r="L214"/>
  <c r="K214"/>
  <c r="R212"/>
  <c r="L212"/>
  <c r="K212"/>
  <c r="P211"/>
  <c r="R211" s="1"/>
  <c r="L211"/>
  <c r="K211"/>
  <c r="P210"/>
  <c r="L210"/>
  <c r="K210"/>
  <c r="Q210" s="1"/>
  <c r="P209"/>
  <c r="L209"/>
  <c r="K209"/>
  <c r="Q209" s="1"/>
  <c r="R208"/>
  <c r="L208"/>
  <c r="K208"/>
  <c r="P207"/>
  <c r="L207"/>
  <c r="K207"/>
  <c r="Q207" s="1"/>
  <c r="P206"/>
  <c r="L206"/>
  <c r="K206"/>
  <c r="Q206" s="1"/>
  <c r="P205"/>
  <c r="L205"/>
  <c r="K205"/>
  <c r="Q205" s="1"/>
  <c r="P204"/>
  <c r="L204"/>
  <c r="K204"/>
  <c r="Q204" s="1"/>
  <c r="P203"/>
  <c r="L203"/>
  <c r="K203"/>
  <c r="Q203" s="1"/>
  <c r="P202"/>
  <c r="L202"/>
  <c r="K202"/>
  <c r="Q202" s="1"/>
  <c r="P201"/>
  <c r="L201"/>
  <c r="K201"/>
  <c r="Q201" s="1"/>
  <c r="P200"/>
  <c r="L200"/>
  <c r="K200"/>
  <c r="Q200" s="1"/>
  <c r="L199"/>
  <c r="K199"/>
  <c r="Q199" s="1"/>
  <c r="R198"/>
  <c r="L198"/>
  <c r="K198"/>
  <c r="R196"/>
  <c r="L196"/>
  <c r="K196"/>
  <c r="R195"/>
  <c r="L195"/>
  <c r="K195"/>
  <c r="P193"/>
  <c r="L193"/>
  <c r="K193"/>
  <c r="Q193" s="1"/>
  <c r="R192"/>
  <c r="L192"/>
  <c r="K192"/>
  <c r="R191"/>
  <c r="L191"/>
  <c r="K191"/>
  <c r="R190"/>
  <c r="L190"/>
  <c r="K190"/>
  <c r="R189"/>
  <c r="L189"/>
  <c r="K189"/>
  <c r="R188"/>
  <c r="L188"/>
  <c r="K188"/>
  <c r="P187"/>
  <c r="R187" s="1"/>
  <c r="L187"/>
  <c r="K187"/>
  <c r="R186"/>
  <c r="L186"/>
  <c r="K186"/>
  <c r="R185"/>
  <c r="L185"/>
  <c r="K185"/>
  <c r="R184"/>
  <c r="L184"/>
  <c r="K184"/>
  <c r="P182"/>
  <c r="L182"/>
  <c r="K182"/>
  <c r="Q182" s="1"/>
  <c r="P180"/>
  <c r="R180" s="1"/>
  <c r="L180"/>
  <c r="K180"/>
  <c r="P179"/>
  <c r="R179" s="1"/>
  <c r="L179"/>
  <c r="K179"/>
  <c r="P178"/>
  <c r="R178" s="1"/>
  <c r="L178"/>
  <c r="K178"/>
  <c r="P177"/>
  <c r="R177" s="1"/>
  <c r="L177"/>
  <c r="K177"/>
  <c r="P175"/>
  <c r="R175" s="1"/>
  <c r="L175"/>
  <c r="K175"/>
  <c r="P174"/>
  <c r="R174" s="1"/>
  <c r="L174"/>
  <c r="K174"/>
  <c r="P173"/>
  <c r="R173" s="1"/>
  <c r="L173"/>
  <c r="K173"/>
  <c r="P171"/>
  <c r="R171" s="1"/>
  <c r="P169"/>
  <c r="L169"/>
  <c r="Q169"/>
  <c r="P168"/>
  <c r="R168" s="1"/>
  <c r="L168"/>
  <c r="K168"/>
  <c r="P167"/>
  <c r="L167"/>
  <c r="K167"/>
  <c r="Q167" s="1"/>
  <c r="P166"/>
  <c r="L166"/>
  <c r="K166"/>
  <c r="Q166" s="1"/>
  <c r="R165"/>
  <c r="L165"/>
  <c r="K165"/>
  <c r="P164"/>
  <c r="L164"/>
  <c r="K164"/>
  <c r="Q164" s="1"/>
  <c r="P163"/>
  <c r="L163"/>
  <c r="K163"/>
  <c r="Q163" s="1"/>
  <c r="P162"/>
  <c r="R162" s="1"/>
  <c r="L162"/>
  <c r="K162"/>
  <c r="P161"/>
  <c r="R161" s="1"/>
  <c r="L161"/>
  <c r="K161"/>
  <c r="P160"/>
  <c r="L160"/>
  <c r="K160"/>
  <c r="Q160" s="1"/>
  <c r="P159"/>
  <c r="L159"/>
  <c r="K159"/>
  <c r="Q159" s="1"/>
  <c r="P158"/>
  <c r="L158"/>
  <c r="K158"/>
  <c r="Q158" s="1"/>
  <c r="P157"/>
  <c r="L157"/>
  <c r="K157"/>
  <c r="Q157" s="1"/>
  <c r="P156"/>
  <c r="L156"/>
  <c r="K156"/>
  <c r="Q156" s="1"/>
  <c r="L155"/>
  <c r="P152"/>
  <c r="L152"/>
  <c r="K152"/>
  <c r="Q152" s="1"/>
  <c r="P151"/>
  <c r="R151" s="1"/>
  <c r="L151"/>
  <c r="K151"/>
  <c r="P149"/>
  <c r="L149"/>
  <c r="K149"/>
  <c r="Q149" s="1"/>
  <c r="P148"/>
  <c r="L148"/>
  <c r="K148"/>
  <c r="Q148" s="1"/>
  <c r="P147"/>
  <c r="L147"/>
  <c r="K147"/>
  <c r="Q147" s="1"/>
  <c r="P146"/>
  <c r="L146"/>
  <c r="K146"/>
  <c r="Q146" s="1"/>
  <c r="P145"/>
  <c r="L145"/>
  <c r="K145"/>
  <c r="Q145" s="1"/>
  <c r="P144"/>
  <c r="L144"/>
  <c r="K144"/>
  <c r="Q144" s="1"/>
  <c r="P143"/>
  <c r="L143"/>
  <c r="K143"/>
  <c r="Q143" s="1"/>
  <c r="P142"/>
  <c r="L142"/>
  <c r="K142"/>
  <c r="P140"/>
  <c r="R140" s="1"/>
  <c r="L140"/>
  <c r="K140"/>
  <c r="P139"/>
  <c r="L139"/>
  <c r="K139"/>
  <c r="Q139" s="1"/>
  <c r="R138"/>
  <c r="L138"/>
  <c r="K138"/>
  <c r="R137"/>
  <c r="L137"/>
  <c r="K137"/>
  <c r="R135"/>
  <c r="L135"/>
  <c r="K135"/>
  <c r="P134"/>
  <c r="R134" s="1"/>
  <c r="L134"/>
  <c r="K134"/>
  <c r="P133"/>
  <c r="L133"/>
  <c r="K133"/>
  <c r="Q133" s="1"/>
  <c r="P132"/>
  <c r="R132" s="1"/>
  <c r="L132"/>
  <c r="K132"/>
  <c r="P131"/>
  <c r="L131"/>
  <c r="K131"/>
  <c r="Q131" s="1"/>
  <c r="R130"/>
  <c r="L130"/>
  <c r="K130"/>
  <c r="P129"/>
  <c r="L129"/>
  <c r="K129"/>
  <c r="Q129" s="1"/>
  <c r="P128"/>
  <c r="R128" s="1"/>
  <c r="L128"/>
  <c r="K128"/>
  <c r="L127"/>
  <c r="K127"/>
  <c r="Q127" s="1"/>
  <c r="R127" s="1"/>
  <c r="P126"/>
  <c r="R126" s="1"/>
  <c r="L126"/>
  <c r="K126"/>
  <c r="P125"/>
  <c r="R125" s="1"/>
  <c r="L125"/>
  <c r="K125"/>
  <c r="P124"/>
  <c r="R124" s="1"/>
  <c r="L124"/>
  <c r="K124"/>
  <c r="L122"/>
  <c r="K122"/>
  <c r="Q122" s="1"/>
  <c r="R122" s="1"/>
  <c r="P120"/>
  <c r="Q120"/>
  <c r="P118"/>
  <c r="L118"/>
  <c r="K118"/>
  <c r="Q118" s="1"/>
  <c r="P116"/>
  <c r="L116"/>
  <c r="Q116"/>
  <c r="P115"/>
  <c r="R115" s="1"/>
  <c r="L115"/>
  <c r="K115"/>
  <c r="P114"/>
  <c r="L114"/>
  <c r="K114"/>
  <c r="Q114" s="1"/>
  <c r="R114" s="1"/>
  <c r="P112"/>
  <c r="R112" s="1"/>
  <c r="L112"/>
  <c r="K112"/>
  <c r="P108"/>
  <c r="L108"/>
  <c r="K108"/>
  <c r="Q108" s="1"/>
  <c r="P107"/>
  <c r="L107"/>
  <c r="K107"/>
  <c r="Q107" s="1"/>
  <c r="P106"/>
  <c r="R106" s="1"/>
  <c r="L106"/>
  <c r="P104"/>
  <c r="L104"/>
  <c r="K104"/>
  <c r="Q104" s="1"/>
  <c r="P103"/>
  <c r="L103"/>
  <c r="K103"/>
  <c r="Q103" s="1"/>
  <c r="P102"/>
  <c r="L102"/>
  <c r="K102"/>
  <c r="Q102" s="1"/>
  <c r="P101"/>
  <c r="L101"/>
  <c r="K101"/>
  <c r="Q101" s="1"/>
  <c r="P100"/>
  <c r="L100"/>
  <c r="K100"/>
  <c r="Q100" s="1"/>
  <c r="P99"/>
  <c r="R99" s="1"/>
  <c r="L99"/>
  <c r="P97"/>
  <c r="R97" s="1"/>
  <c r="L97"/>
  <c r="K97"/>
  <c r="P96"/>
  <c r="R96" s="1"/>
  <c r="L96"/>
  <c r="K96"/>
  <c r="P95"/>
  <c r="L95"/>
  <c r="K95"/>
  <c r="Q95" s="1"/>
  <c r="P94"/>
  <c r="L94"/>
  <c r="K94"/>
  <c r="Q94" s="1"/>
  <c r="P93"/>
  <c r="L93"/>
  <c r="K93"/>
  <c r="Q93" s="1"/>
  <c r="P92"/>
  <c r="L92"/>
  <c r="K92"/>
  <c r="Q92" s="1"/>
  <c r="P91"/>
  <c r="L91"/>
  <c r="Q91"/>
  <c r="R91" s="1"/>
  <c r="P89"/>
  <c r="L89"/>
  <c r="K89"/>
  <c r="Q89" s="1"/>
  <c r="P88"/>
  <c r="L88"/>
  <c r="K88"/>
  <c r="Q88" s="1"/>
  <c r="P87"/>
  <c r="L87"/>
  <c r="K87"/>
  <c r="Q87" s="1"/>
  <c r="L86"/>
  <c r="K86"/>
  <c r="Q86" s="1"/>
  <c r="R86" s="1"/>
  <c r="P85"/>
  <c r="L85"/>
  <c r="K85"/>
  <c r="Q85" s="1"/>
  <c r="P84"/>
  <c r="L84"/>
  <c r="K84"/>
  <c r="Q84" s="1"/>
  <c r="P83"/>
  <c r="K83"/>
  <c r="Q83" s="1"/>
  <c r="P82"/>
  <c r="R82" s="1"/>
  <c r="L82"/>
  <c r="K82"/>
  <c r="P81"/>
  <c r="R81" s="1"/>
  <c r="L81"/>
  <c r="K81"/>
  <c r="P80"/>
  <c r="R80" s="1"/>
  <c r="L80"/>
  <c r="K80"/>
  <c r="P79"/>
  <c r="R79" s="1"/>
  <c r="L79"/>
  <c r="K79"/>
  <c r="P78"/>
  <c r="R78" s="1"/>
  <c r="L78"/>
  <c r="K78"/>
  <c r="R77"/>
  <c r="L77"/>
  <c r="K77"/>
  <c r="P76"/>
  <c r="R76" s="1"/>
  <c r="L76"/>
  <c r="K76"/>
  <c r="R75"/>
  <c r="L75"/>
  <c r="K75"/>
  <c r="P74"/>
  <c r="L74"/>
  <c r="K74"/>
  <c r="Q74" s="1"/>
  <c r="P73"/>
  <c r="R73" s="1"/>
  <c r="L73"/>
  <c r="K73"/>
  <c r="P72"/>
  <c r="L72"/>
  <c r="K72"/>
  <c r="Q72" s="1"/>
  <c r="P70"/>
  <c r="L70"/>
  <c r="K70"/>
  <c r="Q70" s="1"/>
  <c r="P69"/>
  <c r="L69"/>
  <c r="K69"/>
  <c r="Q69" s="1"/>
  <c r="P68"/>
  <c r="L68"/>
  <c r="K68"/>
  <c r="Q68" s="1"/>
  <c r="P67"/>
  <c r="L67"/>
  <c r="K67"/>
  <c r="Q67" s="1"/>
  <c r="P66"/>
  <c r="L66"/>
  <c r="K66"/>
  <c r="Q66" s="1"/>
  <c r="P65"/>
  <c r="L65"/>
  <c r="K65"/>
  <c r="Q65" s="1"/>
  <c r="P64"/>
  <c r="K64"/>
  <c r="Q64" s="1"/>
  <c r="P62"/>
  <c r="L62"/>
  <c r="K62"/>
  <c r="Q62" s="1"/>
  <c r="L61"/>
  <c r="K61"/>
  <c r="Q61" s="1"/>
  <c r="P60"/>
  <c r="L60"/>
  <c r="K60"/>
  <c r="Q60" s="1"/>
  <c r="P59"/>
  <c r="L59"/>
  <c r="K59"/>
  <c r="Q59" s="1"/>
  <c r="P58"/>
  <c r="L58"/>
  <c r="K58"/>
  <c r="Q58" s="1"/>
  <c r="P57"/>
  <c r="L57"/>
  <c r="K57"/>
  <c r="Q57" s="1"/>
  <c r="P56"/>
  <c r="L56"/>
  <c r="K56"/>
  <c r="Q56" s="1"/>
  <c r="P55"/>
  <c r="L55"/>
  <c r="K55"/>
  <c r="Q55" s="1"/>
  <c r="P54"/>
  <c r="L54"/>
  <c r="K54"/>
  <c r="Q54" s="1"/>
  <c r="P53"/>
  <c r="L53"/>
  <c r="K53"/>
  <c r="Q53" s="1"/>
  <c r="P52"/>
  <c r="L52"/>
  <c r="K52"/>
  <c r="Q52" s="1"/>
  <c r="P51"/>
  <c r="L51"/>
  <c r="K51"/>
  <c r="Q51" s="1"/>
  <c r="P50"/>
  <c r="L50"/>
  <c r="K50"/>
  <c r="Q50" s="1"/>
  <c r="P49"/>
  <c r="L49"/>
  <c r="K49"/>
  <c r="Q49" s="1"/>
  <c r="P48"/>
  <c r="L48"/>
  <c r="K48"/>
  <c r="Q48" s="1"/>
  <c r="P47"/>
  <c r="L47"/>
  <c r="K47"/>
  <c r="Q47" s="1"/>
  <c r="P46"/>
  <c r="L46"/>
  <c r="K46"/>
  <c r="Q46" s="1"/>
  <c r="P45"/>
  <c r="L45"/>
  <c r="K45"/>
  <c r="Q45" s="1"/>
  <c r="P44"/>
  <c r="L44"/>
  <c r="K44"/>
  <c r="Q44" s="1"/>
  <c r="P43"/>
  <c r="L43"/>
  <c r="K43"/>
  <c r="Q43" s="1"/>
  <c r="P42"/>
  <c r="L42"/>
  <c r="K42"/>
  <c r="Q42" s="1"/>
  <c r="P41"/>
  <c r="L41"/>
  <c r="K41"/>
  <c r="Q41" s="1"/>
  <c r="P40"/>
  <c r="L40"/>
  <c r="K40"/>
  <c r="Q40" s="1"/>
  <c r="P39"/>
  <c r="L39"/>
  <c r="K39"/>
  <c r="Q39" s="1"/>
  <c r="P38"/>
  <c r="L38"/>
  <c r="K38"/>
  <c r="Q38" s="1"/>
  <c r="P37"/>
  <c r="R37" s="1"/>
  <c r="L37"/>
  <c r="K37"/>
  <c r="P36"/>
  <c r="L36"/>
  <c r="K36"/>
  <c r="Q36" s="1"/>
  <c r="P35"/>
  <c r="L35"/>
  <c r="K35"/>
  <c r="Q35" s="1"/>
  <c r="P34"/>
  <c r="L34"/>
  <c r="K34"/>
  <c r="Q34" s="1"/>
  <c r="P33"/>
  <c r="R33" s="1"/>
  <c r="L33"/>
  <c r="K33"/>
  <c r="P32"/>
  <c r="R32" s="1"/>
  <c r="K32"/>
  <c r="R31"/>
  <c r="P30"/>
  <c r="K30"/>
  <c r="Q30" s="1"/>
  <c r="P29"/>
  <c r="L29"/>
  <c r="K29"/>
  <c r="Q29" s="1"/>
  <c r="P28"/>
  <c r="L28"/>
  <c r="K28"/>
  <c r="Q28" s="1"/>
  <c r="P27"/>
  <c r="L27"/>
  <c r="K27"/>
  <c r="Q27" s="1"/>
  <c r="P26"/>
  <c r="L26"/>
  <c r="K26"/>
  <c r="Q26" s="1"/>
  <c r="P25"/>
  <c r="R25" s="1"/>
  <c r="L25"/>
  <c r="P21"/>
  <c r="R21" s="1"/>
  <c r="L21"/>
  <c r="K21"/>
  <c r="P20"/>
  <c r="L20"/>
  <c r="K20"/>
  <c r="Q20" s="1"/>
  <c r="P19"/>
  <c r="L19"/>
  <c r="K19"/>
  <c r="Q19" s="1"/>
  <c r="P18"/>
  <c r="L18"/>
  <c r="K18"/>
  <c r="Q18" s="1"/>
  <c r="P17"/>
  <c r="L17"/>
  <c r="K17"/>
  <c r="Q17" s="1"/>
  <c r="P16"/>
  <c r="R16" s="1"/>
  <c r="L16"/>
  <c r="K16"/>
  <c r="P15"/>
  <c r="L15"/>
  <c r="K15"/>
  <c r="Q15" s="1"/>
  <c r="P14"/>
  <c r="L14"/>
  <c r="K14"/>
  <c r="Q14" s="1"/>
  <c r="P13"/>
  <c r="L13"/>
  <c r="K13"/>
  <c r="Q13" s="1"/>
  <c r="P12"/>
  <c r="L12"/>
  <c r="K12"/>
  <c r="Q12" s="1"/>
  <c r="P11"/>
  <c r="L11"/>
  <c r="K11"/>
  <c r="Q11" s="1"/>
  <c r="P10"/>
  <c r="L10"/>
  <c r="K10"/>
  <c r="Q10" s="1"/>
  <c r="P9"/>
  <c r="L9"/>
  <c r="K9"/>
  <c r="Q9" s="1"/>
  <c r="R348" i="5"/>
  <c r="L348"/>
  <c r="K348"/>
  <c r="R346"/>
  <c r="K346"/>
  <c r="L346"/>
  <c r="R342"/>
  <c r="L342"/>
  <c r="R306"/>
  <c r="L306"/>
  <c r="K306"/>
  <c r="R291"/>
  <c r="L291"/>
  <c r="K291"/>
  <c r="R284"/>
  <c r="L284"/>
  <c r="K284"/>
  <c r="R275"/>
  <c r="L275"/>
  <c r="K275"/>
  <c r="R268"/>
  <c r="L268"/>
  <c r="K268"/>
  <c r="R259"/>
  <c r="L259"/>
  <c r="K259"/>
  <c r="K260"/>
  <c r="R235"/>
  <c r="L235"/>
  <c r="K235"/>
  <c r="R224"/>
  <c r="L224"/>
  <c r="K224"/>
  <c r="L222"/>
  <c r="R221"/>
  <c r="K221"/>
  <c r="L221"/>
  <c r="R220"/>
  <c r="K220"/>
  <c r="L220"/>
  <c r="R218"/>
  <c r="K218"/>
  <c r="L218"/>
  <c r="R219"/>
  <c r="K219"/>
  <c r="L219"/>
  <c r="R217"/>
  <c r="K217"/>
  <c r="L217"/>
  <c r="R216"/>
  <c r="K216"/>
  <c r="L216"/>
  <c r="R215"/>
  <c r="K215"/>
  <c r="L215"/>
  <c r="R214"/>
  <c r="K214"/>
  <c r="L214"/>
  <c r="R213"/>
  <c r="K213"/>
  <c r="L213"/>
  <c r="R212"/>
  <c r="K212"/>
  <c r="L212"/>
  <c r="R211"/>
  <c r="K211"/>
  <c r="L211"/>
  <c r="R210"/>
  <c r="L210"/>
  <c r="K210"/>
  <c r="R205"/>
  <c r="L205"/>
  <c r="K205"/>
  <c r="R190"/>
  <c r="L190"/>
  <c r="K190"/>
  <c r="R188"/>
  <c r="K188"/>
  <c r="L188"/>
  <c r="R187"/>
  <c r="K187"/>
  <c r="L187"/>
  <c r="R186"/>
  <c r="K186"/>
  <c r="L186"/>
  <c r="R185"/>
  <c r="K185"/>
  <c r="L185"/>
  <c r="R168"/>
  <c r="K168"/>
  <c r="L168"/>
  <c r="R184"/>
  <c r="L184"/>
  <c r="K184"/>
  <c r="R169"/>
  <c r="L169"/>
  <c r="K169"/>
  <c r="R166"/>
  <c r="K166"/>
  <c r="L166"/>
  <c r="R165"/>
  <c r="K165"/>
  <c r="L165"/>
  <c r="R164"/>
  <c r="K164"/>
  <c r="L164"/>
  <c r="R163"/>
  <c r="K163"/>
  <c r="L163"/>
  <c r="R359" i="6" l="1"/>
  <c r="R315"/>
  <c r="R304"/>
  <c r="R306"/>
  <c r="R309"/>
  <c r="R296"/>
  <c r="R300"/>
  <c r="R302"/>
  <c r="R318"/>
  <c r="R323"/>
  <c r="R328"/>
  <c r="R339"/>
  <c r="R343"/>
  <c r="R351"/>
  <c r="R355"/>
  <c r="R361"/>
  <c r="R369"/>
  <c r="R373"/>
  <c r="R378"/>
  <c r="R386"/>
  <c r="R397"/>
  <c r="R401"/>
  <c r="R408"/>
  <c r="R207"/>
  <c r="R210"/>
  <c r="R220"/>
  <c r="R225"/>
  <c r="R229"/>
  <c r="R233"/>
  <c r="R266"/>
  <c r="R273"/>
  <c r="R276"/>
  <c r="R298"/>
  <c r="R321"/>
  <c r="R334"/>
  <c r="R341"/>
  <c r="R348"/>
  <c r="R353"/>
  <c r="R363"/>
  <c r="R366"/>
  <c r="R371"/>
  <c r="R376"/>
  <c r="R380"/>
  <c r="R383"/>
  <c r="R388"/>
  <c r="R393"/>
  <c r="R399"/>
  <c r="R406"/>
  <c r="R297"/>
  <c r="R205"/>
  <c r="R223"/>
  <c r="R227"/>
  <c r="R231"/>
  <c r="R235"/>
  <c r="R261"/>
  <c r="R264"/>
  <c r="R269"/>
  <c r="R254"/>
  <c r="R278"/>
  <c r="R299"/>
  <c r="R93"/>
  <c r="R101"/>
  <c r="R107"/>
  <c r="R129"/>
  <c r="R133"/>
  <c r="R139"/>
  <c r="R143"/>
  <c r="R147"/>
  <c r="R157"/>
  <c r="R163"/>
  <c r="R199"/>
  <c r="R203"/>
  <c r="R103"/>
  <c r="R118"/>
  <c r="R145"/>
  <c r="R149"/>
  <c r="R155"/>
  <c r="R167"/>
  <c r="R182"/>
  <c r="R201"/>
  <c r="R95"/>
  <c r="R12"/>
  <c r="R17"/>
  <c r="R29"/>
  <c r="R34"/>
  <c r="R39"/>
  <c r="R40"/>
  <c r="R43"/>
  <c r="R44"/>
  <c r="R47"/>
  <c r="R48"/>
  <c r="R51"/>
  <c r="R55"/>
  <c r="R59"/>
  <c r="R64"/>
  <c r="R70"/>
  <c r="R74"/>
  <c r="R85"/>
  <c r="R10"/>
  <c r="R14"/>
  <c r="R19"/>
  <c r="R27"/>
  <c r="R38"/>
  <c r="R41"/>
  <c r="R42"/>
  <c r="R45"/>
  <c r="R46"/>
  <c r="R49"/>
  <c r="R53"/>
  <c r="R54"/>
  <c r="R57"/>
  <c r="R66"/>
  <c r="R83"/>
  <c r="R88"/>
  <c r="R61"/>
  <c r="R68"/>
  <c r="R50"/>
  <c r="Q411"/>
  <c r="R36"/>
  <c r="P411"/>
  <c r="R13"/>
  <c r="R18"/>
  <c r="R26"/>
  <c r="R30"/>
  <c r="R11"/>
  <c r="R15"/>
  <c r="R20"/>
  <c r="R28"/>
  <c r="R9"/>
  <c r="R35"/>
  <c r="R56"/>
  <c r="R60"/>
  <c r="R65"/>
  <c r="R69"/>
  <c r="R87"/>
  <c r="R92"/>
  <c r="R102"/>
  <c r="R108"/>
  <c r="R116"/>
  <c r="R144"/>
  <c r="R148"/>
  <c r="R152"/>
  <c r="R158"/>
  <c r="R166"/>
  <c r="R169"/>
  <c r="R200"/>
  <c r="R204"/>
  <c r="R226"/>
  <c r="R230"/>
  <c r="R234"/>
  <c r="R257"/>
  <c r="R259"/>
  <c r="R263"/>
  <c r="R268"/>
  <c r="R274"/>
  <c r="R277"/>
  <c r="R58"/>
  <c r="R62"/>
  <c r="R67"/>
  <c r="R72"/>
  <c r="R84"/>
  <c r="R89"/>
  <c r="R94"/>
  <c r="R100"/>
  <c r="R104"/>
  <c r="R120"/>
  <c r="R131"/>
  <c r="R142"/>
  <c r="R146"/>
  <c r="R156"/>
  <c r="R160"/>
  <c r="R193"/>
  <c r="R202"/>
  <c r="R206"/>
  <c r="R209"/>
  <c r="R224"/>
  <c r="R228"/>
  <c r="R232"/>
  <c r="R236"/>
  <c r="R265"/>
  <c r="R275"/>
  <c r="R279"/>
  <c r="R305"/>
  <c r="R308"/>
  <c r="R319"/>
  <c r="R329"/>
  <c r="R340"/>
  <c r="R344"/>
  <c r="R347"/>
  <c r="R352"/>
  <c r="R356"/>
  <c r="R365"/>
  <c r="R370"/>
  <c r="R375"/>
  <c r="R379"/>
  <c r="R382"/>
  <c r="R387"/>
  <c r="R392"/>
  <c r="R398"/>
  <c r="R403"/>
  <c r="R316"/>
  <c r="R317"/>
  <c r="R327"/>
  <c r="R342"/>
  <c r="R349"/>
  <c r="R354"/>
  <c r="R360"/>
  <c r="R367"/>
  <c r="R372"/>
  <c r="R377"/>
  <c r="R385"/>
  <c r="R394"/>
  <c r="R400"/>
  <c r="R162" i="5"/>
  <c r="K162"/>
  <c r="L162"/>
  <c r="R158"/>
  <c r="R159"/>
  <c r="R160"/>
  <c r="P161"/>
  <c r="R161" s="1"/>
  <c r="P167"/>
  <c r="L158"/>
  <c r="L159"/>
  <c r="L160"/>
  <c r="L161"/>
  <c r="K158"/>
  <c r="K159"/>
  <c r="K160"/>
  <c r="K161"/>
  <c r="K167"/>
  <c r="P155"/>
  <c r="R155" s="1"/>
  <c r="K155"/>
  <c r="L155"/>
  <c r="P154"/>
  <c r="R154" s="1"/>
  <c r="K154"/>
  <c r="L154"/>
  <c r="P153"/>
  <c r="R153" s="1"/>
  <c r="K153"/>
  <c r="L153"/>
  <c r="P152"/>
  <c r="R152" s="1"/>
  <c r="K152"/>
  <c r="L152"/>
  <c r="P151"/>
  <c r="R151" s="1"/>
  <c r="K151"/>
  <c r="L151"/>
  <c r="P150"/>
  <c r="R150" s="1"/>
  <c r="L150"/>
  <c r="L156"/>
  <c r="K150"/>
  <c r="P149"/>
  <c r="R149" s="1"/>
  <c r="P156"/>
  <c r="L149"/>
  <c r="K149"/>
  <c r="P147"/>
  <c r="R147" s="1"/>
  <c r="P148"/>
  <c r="L147"/>
  <c r="L148"/>
  <c r="K147"/>
  <c r="R144"/>
  <c r="L143"/>
  <c r="L144"/>
  <c r="L145"/>
  <c r="K144"/>
  <c r="K145"/>
  <c r="P141"/>
  <c r="R141" s="1"/>
  <c r="K141"/>
  <c r="K142"/>
  <c r="L140"/>
  <c r="L141"/>
  <c r="L142"/>
  <c r="K140"/>
  <c r="P140"/>
  <c r="R140" s="1"/>
  <c r="P142"/>
  <c r="P132"/>
  <c r="R132" s="1"/>
  <c r="K132"/>
  <c r="L131"/>
  <c r="L132"/>
  <c r="L133"/>
  <c r="P123"/>
  <c r="R123" s="1"/>
  <c r="P124"/>
  <c r="L123"/>
  <c r="K123"/>
  <c r="K124"/>
  <c r="R121"/>
  <c r="P122"/>
  <c r="L121"/>
  <c r="K121"/>
  <c r="P112"/>
  <c r="R112" s="1"/>
  <c r="P113"/>
  <c r="L112"/>
  <c r="L113"/>
  <c r="K112"/>
  <c r="P103"/>
  <c r="R103" s="1"/>
  <c r="L103"/>
  <c r="K103"/>
  <c r="K104"/>
  <c r="P92"/>
  <c r="R92" s="1"/>
  <c r="P93"/>
  <c r="L92"/>
  <c r="L93"/>
  <c r="K92"/>
  <c r="P77"/>
  <c r="R77" s="1"/>
  <c r="K77"/>
  <c r="L77"/>
  <c r="P76"/>
  <c r="R76" s="1"/>
  <c r="L76"/>
  <c r="K76"/>
  <c r="R72"/>
  <c r="P73"/>
  <c r="R73" s="1"/>
  <c r="P74"/>
  <c r="R74" s="1"/>
  <c r="K74"/>
  <c r="L74"/>
  <c r="K73"/>
  <c r="L73"/>
  <c r="K72"/>
  <c r="L72"/>
  <c r="P71"/>
  <c r="R71" s="1"/>
  <c r="P75"/>
  <c r="L71"/>
  <c r="L75"/>
  <c r="K71"/>
  <c r="K75"/>
  <c r="R411" i="6" l="1"/>
  <c r="P335" i="5"/>
  <c r="P337"/>
  <c r="P338"/>
  <c r="P339"/>
  <c r="P340"/>
  <c r="P341"/>
  <c r="P343"/>
  <c r="P344"/>
  <c r="P345"/>
  <c r="P347"/>
  <c r="P349"/>
  <c r="P314"/>
  <c r="P315"/>
  <c r="P316"/>
  <c r="P317"/>
  <c r="P318"/>
  <c r="P319"/>
  <c r="P320"/>
  <c r="P321"/>
  <c r="P322"/>
  <c r="P323"/>
  <c r="P324"/>
  <c r="P325"/>
  <c r="P326"/>
  <c r="P327"/>
  <c r="P328"/>
  <c r="P329"/>
  <c r="P331"/>
  <c r="P333"/>
  <c r="P334"/>
  <c r="P297"/>
  <c r="P298"/>
  <c r="P299"/>
  <c r="P300"/>
  <c r="P301"/>
  <c r="P302"/>
  <c r="P303"/>
  <c r="P304"/>
  <c r="P305"/>
  <c r="P307"/>
  <c r="P308"/>
  <c r="P309"/>
  <c r="P310"/>
  <c r="P311"/>
  <c r="P312"/>
  <c r="P313"/>
  <c r="P270"/>
  <c r="P271"/>
  <c r="P272"/>
  <c r="P273"/>
  <c r="P274"/>
  <c r="P276"/>
  <c r="P277"/>
  <c r="P278"/>
  <c r="P279"/>
  <c r="P280"/>
  <c r="P281"/>
  <c r="P282"/>
  <c r="P283"/>
  <c r="P285"/>
  <c r="P286"/>
  <c r="P287"/>
  <c r="P288"/>
  <c r="P289"/>
  <c r="P290"/>
  <c r="P292"/>
  <c r="P293"/>
  <c r="P294"/>
  <c r="P295"/>
  <c r="P296"/>
  <c r="P248"/>
  <c r="P249"/>
  <c r="P250"/>
  <c r="P251"/>
  <c r="P252"/>
  <c r="P253"/>
  <c r="P254"/>
  <c r="P255"/>
  <c r="P256"/>
  <c r="P257"/>
  <c r="P258"/>
  <c r="P260"/>
  <c r="P261"/>
  <c r="P262"/>
  <c r="P263"/>
  <c r="P264"/>
  <c r="P265"/>
  <c r="P266"/>
  <c r="P267"/>
  <c r="P269"/>
  <c r="P207"/>
  <c r="P208"/>
  <c r="P209"/>
  <c r="P222"/>
  <c r="P223"/>
  <c r="P225"/>
  <c r="P226"/>
  <c r="P227"/>
  <c r="P228"/>
  <c r="P229"/>
  <c r="P230"/>
  <c r="P231"/>
  <c r="P233"/>
  <c r="P234"/>
  <c r="P236"/>
  <c r="P237"/>
  <c r="P238"/>
  <c r="P239"/>
  <c r="P240"/>
  <c r="P241"/>
  <c r="P242"/>
  <c r="P243"/>
  <c r="P177"/>
  <c r="P178"/>
  <c r="P179"/>
  <c r="P180"/>
  <c r="P181"/>
  <c r="P182"/>
  <c r="P183"/>
  <c r="P189"/>
  <c r="P191"/>
  <c r="P192"/>
  <c r="P193"/>
  <c r="P194"/>
  <c r="P195"/>
  <c r="P196"/>
  <c r="P197"/>
  <c r="P198"/>
  <c r="P199"/>
  <c r="P200"/>
  <c r="P201"/>
  <c r="P202"/>
  <c r="P203"/>
  <c r="P204"/>
  <c r="P206"/>
  <c r="P136"/>
  <c r="P137"/>
  <c r="P138"/>
  <c r="P139"/>
  <c r="P143"/>
  <c r="P145"/>
  <c r="P146"/>
  <c r="P157"/>
  <c r="P170"/>
  <c r="P171"/>
  <c r="P172"/>
  <c r="P173"/>
  <c r="P174"/>
  <c r="P175"/>
  <c r="P176"/>
  <c r="P115"/>
  <c r="P116"/>
  <c r="P117"/>
  <c r="P118"/>
  <c r="P119"/>
  <c r="P120"/>
  <c r="P125"/>
  <c r="P126"/>
  <c r="P127"/>
  <c r="P128"/>
  <c r="P129"/>
  <c r="P130"/>
  <c r="P131"/>
  <c r="P133"/>
  <c r="P134"/>
  <c r="P135"/>
  <c r="P94"/>
  <c r="P95"/>
  <c r="P96"/>
  <c r="P97"/>
  <c r="P98"/>
  <c r="P99"/>
  <c r="P100"/>
  <c r="P101"/>
  <c r="P102"/>
  <c r="P104"/>
  <c r="P105"/>
  <c r="P106"/>
  <c r="P108"/>
  <c r="P109"/>
  <c r="P110"/>
  <c r="P114"/>
  <c r="P82"/>
  <c r="P83"/>
  <c r="P84"/>
  <c r="P85"/>
  <c r="P86"/>
  <c r="P87"/>
  <c r="P88"/>
  <c r="P89"/>
  <c r="P90"/>
  <c r="P91"/>
  <c r="P57"/>
  <c r="P58"/>
  <c r="P59"/>
  <c r="P60"/>
  <c r="P61"/>
  <c r="P62"/>
  <c r="P63"/>
  <c r="P64"/>
  <c r="P65"/>
  <c r="P66"/>
  <c r="P67"/>
  <c r="P68"/>
  <c r="P69"/>
  <c r="P70"/>
  <c r="P78"/>
  <c r="P79"/>
  <c r="P80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29"/>
  <c r="P30"/>
  <c r="P31"/>
  <c r="P32"/>
  <c r="P33"/>
  <c r="P34"/>
  <c r="P35"/>
  <c r="P36"/>
  <c r="P37"/>
  <c r="P24"/>
  <c r="P25"/>
  <c r="P26"/>
  <c r="P27"/>
  <c r="P28"/>
  <c r="P10"/>
  <c r="P11"/>
  <c r="P12"/>
  <c r="P13"/>
  <c r="P14"/>
  <c r="P15"/>
  <c r="P16"/>
  <c r="P17"/>
  <c r="P18"/>
  <c r="P19"/>
  <c r="P20"/>
  <c r="P21"/>
  <c r="P22"/>
  <c r="P23"/>
  <c r="P9"/>
  <c r="L35"/>
  <c r="K35"/>
  <c r="Q35" s="1"/>
  <c r="R35" s="1"/>
  <c r="L27"/>
  <c r="K27"/>
  <c r="Q27" s="1"/>
  <c r="R27" s="1"/>
  <c r="K23"/>
  <c r="Q23" s="1"/>
  <c r="R23" s="1"/>
  <c r="L23"/>
  <c r="R21"/>
  <c r="L22"/>
  <c r="L24"/>
  <c r="K22"/>
  <c r="Q22" s="1"/>
  <c r="R22" s="1"/>
  <c r="L20"/>
  <c r="L21"/>
  <c r="L25"/>
  <c r="L26"/>
  <c r="L28"/>
  <c r="L29"/>
  <c r="L30"/>
  <c r="L31"/>
  <c r="L32"/>
  <c r="L33"/>
  <c r="L34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8"/>
  <c r="L79"/>
  <c r="L80"/>
  <c r="L81"/>
  <c r="L82"/>
  <c r="L83"/>
  <c r="L84"/>
  <c r="L85"/>
  <c r="L86"/>
  <c r="L87"/>
  <c r="L88"/>
  <c r="L89"/>
  <c r="L90"/>
  <c r="L91"/>
  <c r="L94"/>
  <c r="L95"/>
  <c r="L96"/>
  <c r="L97"/>
  <c r="L98"/>
  <c r="L99"/>
  <c r="L100"/>
  <c r="L101"/>
  <c r="L102"/>
  <c r="L104"/>
  <c r="L105"/>
  <c r="L106"/>
  <c r="L107"/>
  <c r="L108"/>
  <c r="L109"/>
  <c r="L110"/>
  <c r="L111"/>
  <c r="L114"/>
  <c r="L115"/>
  <c r="L116"/>
  <c r="L117"/>
  <c r="L118"/>
  <c r="L119"/>
  <c r="L120"/>
  <c r="L122"/>
  <c r="L124"/>
  <c r="L125"/>
  <c r="L126"/>
  <c r="L127"/>
  <c r="L128"/>
  <c r="L129"/>
  <c r="L130"/>
  <c r="L134"/>
  <c r="L135"/>
  <c r="L136"/>
  <c r="L137"/>
  <c r="L138"/>
  <c r="L139"/>
  <c r="L146"/>
  <c r="L157"/>
  <c r="L167"/>
  <c r="L170"/>
  <c r="L171"/>
  <c r="L172"/>
  <c r="L173"/>
  <c r="L174"/>
  <c r="L175"/>
  <c r="L176"/>
  <c r="L177"/>
  <c r="L178"/>
  <c r="L179"/>
  <c r="L180"/>
  <c r="L181"/>
  <c r="L182"/>
  <c r="L183"/>
  <c r="L189"/>
  <c r="L191"/>
  <c r="L192"/>
  <c r="L193"/>
  <c r="L194"/>
  <c r="L195"/>
  <c r="L196"/>
  <c r="L197"/>
  <c r="L198"/>
  <c r="L199"/>
  <c r="L200"/>
  <c r="L201"/>
  <c r="L202"/>
  <c r="L203"/>
  <c r="L204"/>
  <c r="L206"/>
  <c r="L207"/>
  <c r="L208"/>
  <c r="L209"/>
  <c r="L223"/>
  <c r="L225"/>
  <c r="L226"/>
  <c r="L227"/>
  <c r="L228"/>
  <c r="L229"/>
  <c r="L230"/>
  <c r="L231"/>
  <c r="L232"/>
  <c r="L233"/>
  <c r="L234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60"/>
  <c r="L261"/>
  <c r="L262"/>
  <c r="L263"/>
  <c r="L264"/>
  <c r="L265"/>
  <c r="L266"/>
  <c r="L267"/>
  <c r="L269"/>
  <c r="L270"/>
  <c r="L271"/>
  <c r="L272"/>
  <c r="L273"/>
  <c r="L274"/>
  <c r="L276"/>
  <c r="L277"/>
  <c r="L278"/>
  <c r="L279"/>
  <c r="L280"/>
  <c r="L281"/>
  <c r="L282"/>
  <c r="L283"/>
  <c r="L285"/>
  <c r="L286"/>
  <c r="L287"/>
  <c r="L288"/>
  <c r="L289"/>
  <c r="L290"/>
  <c r="L292"/>
  <c r="L293"/>
  <c r="L294"/>
  <c r="L295"/>
  <c r="L296"/>
  <c r="L297"/>
  <c r="L298"/>
  <c r="L299"/>
  <c r="L300"/>
  <c r="L301"/>
  <c r="L302"/>
  <c r="L303"/>
  <c r="L304"/>
  <c r="L305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3"/>
  <c r="L344"/>
  <c r="L345"/>
  <c r="L347"/>
  <c r="L10"/>
  <c r="L11"/>
  <c r="L12"/>
  <c r="L13"/>
  <c r="L14"/>
  <c r="L15"/>
  <c r="L16"/>
  <c r="L17"/>
  <c r="L18"/>
  <c r="L19"/>
  <c r="L9"/>
  <c r="K24"/>
  <c r="Q24" s="1"/>
  <c r="K25"/>
  <c r="Q25" s="1"/>
  <c r="K26"/>
  <c r="Q26" s="1"/>
  <c r="K28"/>
  <c r="K29"/>
  <c r="K30"/>
  <c r="K31"/>
  <c r="Q31" s="1"/>
  <c r="K32"/>
  <c r="Q32" s="1"/>
  <c r="K33"/>
  <c r="Q33" s="1"/>
  <c r="K34"/>
  <c r="Q34" s="1"/>
  <c r="K36"/>
  <c r="Q36" s="1"/>
  <c r="R36" s="1"/>
  <c r="K37"/>
  <c r="Q37" s="1"/>
  <c r="K38"/>
  <c r="Q38" s="1"/>
  <c r="K39"/>
  <c r="Q39" s="1"/>
  <c r="K40"/>
  <c r="Q40" s="1"/>
  <c r="K41"/>
  <c r="Q41" s="1"/>
  <c r="K42"/>
  <c r="Q42" s="1"/>
  <c r="K43"/>
  <c r="Q43" s="1"/>
  <c r="K44"/>
  <c r="Q44" s="1"/>
  <c r="K45"/>
  <c r="Q45" s="1"/>
  <c r="R45" s="1"/>
  <c r="K46"/>
  <c r="Q46" s="1"/>
  <c r="R46" s="1"/>
  <c r="K47"/>
  <c r="Q47" s="1"/>
  <c r="R47" s="1"/>
  <c r="K48"/>
  <c r="Q48" s="1"/>
  <c r="R48" s="1"/>
  <c r="K49"/>
  <c r="Q49" s="1"/>
  <c r="R49" s="1"/>
  <c r="K50"/>
  <c r="Q50" s="1"/>
  <c r="R50" s="1"/>
  <c r="K51"/>
  <c r="Q51" s="1"/>
  <c r="R51" s="1"/>
  <c r="K52"/>
  <c r="Q52" s="1"/>
  <c r="R52" s="1"/>
  <c r="K53"/>
  <c r="Q53" s="1"/>
  <c r="R53" s="1"/>
  <c r="K54"/>
  <c r="Q54" s="1"/>
  <c r="R54" s="1"/>
  <c r="K55"/>
  <c r="Q55" s="1"/>
  <c r="R55" s="1"/>
  <c r="K56"/>
  <c r="Q56" s="1"/>
  <c r="R56" s="1"/>
  <c r="K57"/>
  <c r="Q57" s="1"/>
  <c r="R57" s="1"/>
  <c r="K58"/>
  <c r="Q58" s="1"/>
  <c r="R58" s="1"/>
  <c r="K59"/>
  <c r="Q59" s="1"/>
  <c r="R59" s="1"/>
  <c r="K60"/>
  <c r="Q60" s="1"/>
  <c r="R60" s="1"/>
  <c r="K61"/>
  <c r="Q61" s="1"/>
  <c r="R61" s="1"/>
  <c r="K62"/>
  <c r="Q62" s="1"/>
  <c r="R62" s="1"/>
  <c r="K63"/>
  <c r="Q63" s="1"/>
  <c r="R63" s="1"/>
  <c r="K64"/>
  <c r="Q64" s="1"/>
  <c r="R64" s="1"/>
  <c r="K65"/>
  <c r="Q65" s="1"/>
  <c r="R65" s="1"/>
  <c r="K66"/>
  <c r="Q66" s="1"/>
  <c r="R66" s="1"/>
  <c r="K67"/>
  <c r="Q67" s="1"/>
  <c r="R67" s="1"/>
  <c r="K68"/>
  <c r="R68" s="1"/>
  <c r="K69"/>
  <c r="Q69" s="1"/>
  <c r="R69" s="1"/>
  <c r="K70"/>
  <c r="R70" s="1"/>
  <c r="R75"/>
  <c r="K78"/>
  <c r="Q78" s="1"/>
  <c r="K79"/>
  <c r="Q79" s="1"/>
  <c r="K80"/>
  <c r="Q80" s="1"/>
  <c r="K81"/>
  <c r="Q81" s="1"/>
  <c r="K82"/>
  <c r="Q82" s="1"/>
  <c r="K83"/>
  <c r="Q83" s="1"/>
  <c r="K84"/>
  <c r="Q84" s="1"/>
  <c r="K85"/>
  <c r="Q85" s="1"/>
  <c r="K86"/>
  <c r="Q86" s="1"/>
  <c r="K87"/>
  <c r="Q87" s="1"/>
  <c r="K88"/>
  <c r="Q88" s="1"/>
  <c r="K89"/>
  <c r="Q89" s="1"/>
  <c r="K90"/>
  <c r="K91"/>
  <c r="K93"/>
  <c r="Q93" s="1"/>
  <c r="R93" s="1"/>
  <c r="K94"/>
  <c r="Q94" s="1"/>
  <c r="K95"/>
  <c r="Q95" s="1"/>
  <c r="K96"/>
  <c r="Q96" s="1"/>
  <c r="K97"/>
  <c r="Q97" s="1"/>
  <c r="K98"/>
  <c r="K99"/>
  <c r="Q99" s="1"/>
  <c r="K100"/>
  <c r="Q100" s="1"/>
  <c r="K101"/>
  <c r="K102"/>
  <c r="Q102" s="1"/>
  <c r="Q104"/>
  <c r="K105"/>
  <c r="Q105" s="1"/>
  <c r="K106"/>
  <c r="Q106" s="1"/>
  <c r="K107"/>
  <c r="Q107" s="1"/>
  <c r="K108"/>
  <c r="K109"/>
  <c r="K110"/>
  <c r="K111"/>
  <c r="Q111" s="1"/>
  <c r="K113"/>
  <c r="Q113" s="1"/>
  <c r="R113" s="1"/>
  <c r="K114"/>
  <c r="K115"/>
  <c r="Q115" s="1"/>
  <c r="K116"/>
  <c r="K117"/>
  <c r="Q117" s="1"/>
  <c r="K118"/>
  <c r="K119"/>
  <c r="K120"/>
  <c r="K122"/>
  <c r="Q122" s="1"/>
  <c r="R122" s="1"/>
  <c r="Q124"/>
  <c r="R124" s="1"/>
  <c r="K125"/>
  <c r="Q125" s="1"/>
  <c r="K126"/>
  <c r="Q126" s="1"/>
  <c r="K127"/>
  <c r="Q127" s="1"/>
  <c r="K128"/>
  <c r="Q128" s="1"/>
  <c r="K129"/>
  <c r="Q129" s="1"/>
  <c r="K130"/>
  <c r="Q130" s="1"/>
  <c r="K131"/>
  <c r="Q131" s="1"/>
  <c r="K133"/>
  <c r="Q133" s="1"/>
  <c r="R133" s="1"/>
  <c r="K134"/>
  <c r="Q134" s="1"/>
  <c r="K135"/>
  <c r="Q135" s="1"/>
  <c r="K136"/>
  <c r="Q136" s="1"/>
  <c r="K137"/>
  <c r="Q137" s="1"/>
  <c r="K138"/>
  <c r="Q138" s="1"/>
  <c r="K139"/>
  <c r="Q139" s="1"/>
  <c r="Q142"/>
  <c r="R142" s="1"/>
  <c r="K143"/>
  <c r="Q143" s="1"/>
  <c r="Q145"/>
  <c r="K146"/>
  <c r="Q146" s="1"/>
  <c r="K148"/>
  <c r="Q148" s="1"/>
  <c r="R148" s="1"/>
  <c r="K156"/>
  <c r="R156" s="1"/>
  <c r="K157"/>
  <c r="Q157" s="1"/>
  <c r="Q167"/>
  <c r="K170"/>
  <c r="K171"/>
  <c r="Q171" s="1"/>
  <c r="K172"/>
  <c r="Q172" s="1"/>
  <c r="K173"/>
  <c r="Q173" s="1"/>
  <c r="K174"/>
  <c r="Q174" s="1"/>
  <c r="K175"/>
  <c r="Q175" s="1"/>
  <c r="K176"/>
  <c r="Q176" s="1"/>
  <c r="K177"/>
  <c r="Q177" s="1"/>
  <c r="K178"/>
  <c r="Q178" s="1"/>
  <c r="K179"/>
  <c r="Q179" s="1"/>
  <c r="K180"/>
  <c r="K181"/>
  <c r="Q181" s="1"/>
  <c r="K182"/>
  <c r="Q182" s="1"/>
  <c r="K183"/>
  <c r="K189"/>
  <c r="Q189" s="1"/>
  <c r="K191"/>
  <c r="Q191" s="1"/>
  <c r="K192"/>
  <c r="Q192" s="1"/>
  <c r="K193"/>
  <c r="Q193" s="1"/>
  <c r="K194"/>
  <c r="Q194" s="1"/>
  <c r="K195"/>
  <c r="Q195" s="1"/>
  <c r="K196"/>
  <c r="Q196" s="1"/>
  <c r="K197"/>
  <c r="Q197" s="1"/>
  <c r="K198"/>
  <c r="Q198" s="1"/>
  <c r="K199"/>
  <c r="Q199" s="1"/>
  <c r="K200"/>
  <c r="Q200" s="1"/>
  <c r="K201"/>
  <c r="Q201" s="1"/>
  <c r="K202"/>
  <c r="Q202" s="1"/>
  <c r="K203"/>
  <c r="Q203" s="1"/>
  <c r="K204"/>
  <c r="Q204" s="1"/>
  <c r="K206"/>
  <c r="K207"/>
  <c r="K208"/>
  <c r="K209"/>
  <c r="K222"/>
  <c r="K223"/>
  <c r="Q223" s="1"/>
  <c r="K225"/>
  <c r="Q225" s="1"/>
  <c r="K226"/>
  <c r="Q226" s="1"/>
  <c r="K227"/>
  <c r="K228"/>
  <c r="Q228" s="1"/>
  <c r="K229"/>
  <c r="Q229" s="1"/>
  <c r="K230"/>
  <c r="Q230" s="1"/>
  <c r="K231"/>
  <c r="Q231" s="1"/>
  <c r="K232"/>
  <c r="Q232" s="1"/>
  <c r="K233"/>
  <c r="Q233" s="1"/>
  <c r="K234"/>
  <c r="Q234" s="1"/>
  <c r="K236"/>
  <c r="Q236" s="1"/>
  <c r="K237"/>
  <c r="Q237" s="1"/>
  <c r="K238"/>
  <c r="Q238" s="1"/>
  <c r="K239"/>
  <c r="Q239" s="1"/>
  <c r="K240"/>
  <c r="Q240" s="1"/>
  <c r="K241"/>
  <c r="Q241" s="1"/>
  <c r="K242"/>
  <c r="Q242" s="1"/>
  <c r="K243"/>
  <c r="Q243" s="1"/>
  <c r="K244"/>
  <c r="Q244" s="1"/>
  <c r="K245"/>
  <c r="Q245" s="1"/>
  <c r="K246"/>
  <c r="Q246" s="1"/>
  <c r="K247"/>
  <c r="Q247" s="1"/>
  <c r="K248"/>
  <c r="Q248" s="1"/>
  <c r="K249"/>
  <c r="K250"/>
  <c r="K251"/>
  <c r="K252"/>
  <c r="K253"/>
  <c r="Q253" s="1"/>
  <c r="K254"/>
  <c r="Q254" s="1"/>
  <c r="R254" s="1"/>
  <c r="K255"/>
  <c r="Q255" s="1"/>
  <c r="K256"/>
  <c r="Q256" s="1"/>
  <c r="K257"/>
  <c r="Q257" s="1"/>
  <c r="K258"/>
  <c r="Q258" s="1"/>
  <c r="Q260"/>
  <c r="K261"/>
  <c r="Q261" s="1"/>
  <c r="K262"/>
  <c r="Q262" s="1"/>
  <c r="K263"/>
  <c r="R263" s="1"/>
  <c r="K264"/>
  <c r="Q264" s="1"/>
  <c r="K265"/>
  <c r="Q265" s="1"/>
  <c r="R265" s="1"/>
  <c r="K266"/>
  <c r="K267"/>
  <c r="K269"/>
  <c r="Q269" s="1"/>
  <c r="K270"/>
  <c r="Q270" s="1"/>
  <c r="R270" s="1"/>
  <c r="K271"/>
  <c r="Q271" s="1"/>
  <c r="K272"/>
  <c r="Q272" s="1"/>
  <c r="K273"/>
  <c r="Q273" s="1"/>
  <c r="K274"/>
  <c r="Q274" s="1"/>
  <c r="R274" s="1"/>
  <c r="K276"/>
  <c r="Q276" s="1"/>
  <c r="K277"/>
  <c r="R277" s="1"/>
  <c r="K278"/>
  <c r="R278" s="1"/>
  <c r="K279"/>
  <c r="R279" s="1"/>
  <c r="K280"/>
  <c r="Q280" s="1"/>
  <c r="K281"/>
  <c r="Q281" s="1"/>
  <c r="K282"/>
  <c r="Q282" s="1"/>
  <c r="K283"/>
  <c r="Q283" s="1"/>
  <c r="R283" s="1"/>
  <c r="K285"/>
  <c r="Q285" s="1"/>
  <c r="K286"/>
  <c r="Q286" s="1"/>
  <c r="K287"/>
  <c r="Q287" s="1"/>
  <c r="K288"/>
  <c r="Q288" s="1"/>
  <c r="R288" s="1"/>
  <c r="K289"/>
  <c r="Q289" s="1"/>
  <c r="K290"/>
  <c r="Q290" s="1"/>
  <c r="K292"/>
  <c r="Q292" s="1"/>
  <c r="K293"/>
  <c r="Q293" s="1"/>
  <c r="R293" s="1"/>
  <c r="K294"/>
  <c r="Q294" s="1"/>
  <c r="K295"/>
  <c r="K296"/>
  <c r="Q296" s="1"/>
  <c r="K297"/>
  <c r="Q297" s="1"/>
  <c r="R297" s="1"/>
  <c r="K298"/>
  <c r="Q298" s="1"/>
  <c r="K299"/>
  <c r="Q299" s="1"/>
  <c r="R299" s="1"/>
  <c r="K300"/>
  <c r="Q300" s="1"/>
  <c r="K301"/>
  <c r="Q301" s="1"/>
  <c r="K302"/>
  <c r="K303"/>
  <c r="Q303" s="1"/>
  <c r="R303" s="1"/>
  <c r="K304"/>
  <c r="Q304" s="1"/>
  <c r="K305"/>
  <c r="Q305" s="1"/>
  <c r="R305" s="1"/>
  <c r="K307"/>
  <c r="Q307" s="1"/>
  <c r="K308"/>
  <c r="K309"/>
  <c r="Q309" s="1"/>
  <c r="R309" s="1"/>
  <c r="K310"/>
  <c r="Q310" s="1"/>
  <c r="R310" s="1"/>
  <c r="K311"/>
  <c r="Q311" s="1"/>
  <c r="K312"/>
  <c r="Q312" s="1"/>
  <c r="K313"/>
  <c r="Q313" s="1"/>
  <c r="R313" s="1"/>
  <c r="K314"/>
  <c r="Q314" s="1"/>
  <c r="R314" s="1"/>
  <c r="K315"/>
  <c r="Q315" s="1"/>
  <c r="K316"/>
  <c r="Q316" s="1"/>
  <c r="R316" s="1"/>
  <c r="K317"/>
  <c r="Q317" s="1"/>
  <c r="R317" s="1"/>
  <c r="K318"/>
  <c r="Q318" s="1"/>
  <c r="K319"/>
  <c r="Q319" s="1"/>
  <c r="K320"/>
  <c r="Q320" s="1"/>
  <c r="R320" s="1"/>
  <c r="K321"/>
  <c r="Q321" s="1"/>
  <c r="R321" s="1"/>
  <c r="K322"/>
  <c r="Q322" s="1"/>
  <c r="R322" s="1"/>
  <c r="K323"/>
  <c r="K324"/>
  <c r="Q324" s="1"/>
  <c r="K325"/>
  <c r="Q325" s="1"/>
  <c r="K326"/>
  <c r="Q326" s="1"/>
  <c r="K327"/>
  <c r="Q327" s="1"/>
  <c r="K328"/>
  <c r="Q328" s="1"/>
  <c r="K329"/>
  <c r="Q329" s="1"/>
  <c r="K330"/>
  <c r="Q330" s="1"/>
  <c r="K331"/>
  <c r="R331" s="1"/>
  <c r="K332"/>
  <c r="Q332" s="1"/>
  <c r="K333"/>
  <c r="Q333" s="1"/>
  <c r="R333" s="1"/>
  <c r="K334"/>
  <c r="Q334" s="1"/>
  <c r="K335"/>
  <c r="Q335" s="1"/>
  <c r="R335" s="1"/>
  <c r="K336"/>
  <c r="Q336" s="1"/>
  <c r="K337"/>
  <c r="Q337" s="1"/>
  <c r="K338"/>
  <c r="Q338" s="1"/>
  <c r="K339"/>
  <c r="Q339" s="1"/>
  <c r="R339" s="1"/>
  <c r="K340"/>
  <c r="Q340" s="1"/>
  <c r="K341"/>
  <c r="Q341" s="1"/>
  <c r="K343"/>
  <c r="Q343" s="1"/>
  <c r="K344"/>
  <c r="R344" s="1"/>
  <c r="K345"/>
  <c r="Q345" s="1"/>
  <c r="K347"/>
  <c r="Q347" s="1"/>
  <c r="K10"/>
  <c r="Q10" s="1"/>
  <c r="K11"/>
  <c r="Q11" s="1"/>
  <c r="K12"/>
  <c r="Q12" s="1"/>
  <c r="K13"/>
  <c r="Q13" s="1"/>
  <c r="K14"/>
  <c r="Q14" s="1"/>
  <c r="K15"/>
  <c r="Q15" s="1"/>
  <c r="K16"/>
  <c r="K17"/>
  <c r="Q17" s="1"/>
  <c r="K18"/>
  <c r="Q18" s="1"/>
  <c r="R18" s="1"/>
  <c r="K19"/>
  <c r="Q19" s="1"/>
  <c r="R19" s="1"/>
  <c r="K20"/>
  <c r="Q20" s="1"/>
  <c r="K21"/>
  <c r="K9"/>
  <c r="Q9" s="1"/>
  <c r="K352"/>
  <c r="K353"/>
  <c r="K354"/>
  <c r="K349"/>
  <c r="Q349" s="1"/>
  <c r="K350"/>
  <c r="K351"/>
  <c r="R28"/>
  <c r="R29"/>
  <c r="R16"/>
  <c r="N352"/>
  <c r="R285"/>
  <c r="R282"/>
  <c r="R280"/>
  <c r="R276"/>
  <c r="R273"/>
  <c r="R271"/>
  <c r="R269"/>
  <c r="R266"/>
  <c r="R264"/>
  <c r="R262"/>
  <c r="R323"/>
  <c r="R319"/>
  <c r="R315"/>
  <c r="R311"/>
  <c r="R307"/>
  <c r="R304"/>
  <c r="R302"/>
  <c r="R300"/>
  <c r="R298"/>
  <c r="R296"/>
  <c r="R294"/>
  <c r="R292"/>
  <c r="R341"/>
  <c r="R337"/>
  <c r="R329"/>
  <c r="R327"/>
  <c r="R325"/>
  <c r="R234"/>
  <c r="R232"/>
  <c r="R230"/>
  <c r="R228"/>
  <c r="R226"/>
  <c r="R223"/>
  <c r="R290"/>
  <c r="R286"/>
  <c r="R281"/>
  <c r="R272"/>
  <c r="R267"/>
  <c r="R261"/>
  <c r="R258"/>
  <c r="R256"/>
  <c r="R252"/>
  <c r="R324"/>
  <c r="R318"/>
  <c r="R312"/>
  <c r="R308"/>
  <c r="R301"/>
  <c r="R295"/>
  <c r="R357"/>
  <c r="R347" l="1"/>
  <c r="R9"/>
  <c r="R287"/>
  <c r="R289"/>
  <c r="R24"/>
  <c r="R33"/>
  <c r="R43"/>
  <c r="R14"/>
  <c r="R15"/>
  <c r="R13"/>
  <c r="R11"/>
  <c r="R237"/>
  <c r="R239"/>
  <c r="R241"/>
  <c r="R243"/>
  <c r="R245"/>
  <c r="R247"/>
  <c r="R249"/>
  <c r="R191"/>
  <c r="R193"/>
  <c r="R195"/>
  <c r="R197"/>
  <c r="R199"/>
  <c r="R201"/>
  <c r="R203"/>
  <c r="R206"/>
  <c r="R208"/>
  <c r="R157"/>
  <c r="R170"/>
  <c r="R172"/>
  <c r="R174"/>
  <c r="R176"/>
  <c r="R178"/>
  <c r="R180"/>
  <c r="R182"/>
  <c r="R189"/>
  <c r="R125"/>
  <c r="R127"/>
  <c r="R129"/>
  <c r="R131"/>
  <c r="R134"/>
  <c r="R136"/>
  <c r="R138"/>
  <c r="R145"/>
  <c r="R97"/>
  <c r="R99"/>
  <c r="R101"/>
  <c r="R104"/>
  <c r="R106"/>
  <c r="R108"/>
  <c r="R110"/>
  <c r="R115"/>
  <c r="R117"/>
  <c r="R119"/>
  <c r="R79"/>
  <c r="R81"/>
  <c r="R83"/>
  <c r="R85"/>
  <c r="R87"/>
  <c r="R89"/>
  <c r="R91"/>
  <c r="R94"/>
  <c r="R96"/>
  <c r="R251"/>
  <c r="R253"/>
  <c r="R255"/>
  <c r="R257"/>
  <c r="R260"/>
  <c r="R222"/>
  <c r="R225"/>
  <c r="R227"/>
  <c r="R229"/>
  <c r="R231"/>
  <c r="R233"/>
  <c r="R236"/>
  <c r="R238"/>
  <c r="R240"/>
  <c r="R242"/>
  <c r="R244"/>
  <c r="R246"/>
  <c r="R248"/>
  <c r="R250"/>
  <c r="R192"/>
  <c r="R194"/>
  <c r="R196"/>
  <c r="R198"/>
  <c r="R200"/>
  <c r="R202"/>
  <c r="R204"/>
  <c r="R207"/>
  <c r="R209"/>
  <c r="R167"/>
  <c r="R171"/>
  <c r="R173"/>
  <c r="R175"/>
  <c r="R177"/>
  <c r="R179"/>
  <c r="R181"/>
  <c r="R183"/>
  <c r="R12"/>
  <c r="R10"/>
  <c r="R326"/>
  <c r="R328"/>
  <c r="R332"/>
  <c r="R334"/>
  <c r="R336"/>
  <c r="R338"/>
  <c r="R340"/>
  <c r="R343"/>
  <c r="R345"/>
  <c r="R31"/>
  <c r="R26"/>
  <c r="R38"/>
  <c r="R41"/>
  <c r="R126"/>
  <c r="R128"/>
  <c r="R130"/>
  <c r="R135"/>
  <c r="R137"/>
  <c r="R139"/>
  <c r="R143"/>
  <c r="R146"/>
  <c r="R98"/>
  <c r="R100"/>
  <c r="R102"/>
  <c r="R105"/>
  <c r="R107"/>
  <c r="R109"/>
  <c r="R111"/>
  <c r="R114"/>
  <c r="R116"/>
  <c r="R118"/>
  <c r="R120"/>
  <c r="R78"/>
  <c r="R80"/>
  <c r="R82"/>
  <c r="R84"/>
  <c r="R86"/>
  <c r="R88"/>
  <c r="R90"/>
  <c r="R95"/>
  <c r="R30"/>
  <c r="R25"/>
  <c r="R39"/>
  <c r="R37"/>
  <c r="R34"/>
  <c r="R32"/>
  <c r="R44"/>
  <c r="R42"/>
  <c r="R40"/>
  <c r="R20"/>
  <c r="P350"/>
  <c r="R17"/>
  <c r="Q350"/>
  <c r="R330"/>
  <c r="R350"/>
</calcChain>
</file>

<file path=xl/comments1.xml><?xml version="1.0" encoding="utf-8"?>
<comments xmlns="http://schemas.openxmlformats.org/spreadsheetml/2006/main">
  <authors>
    <author>water</author>
  </authors>
  <commentList>
    <comment ref="M286" authorId="0">
      <text>
        <r>
          <rPr>
            <b/>
            <sz val="10"/>
            <color indexed="81"/>
            <rFont val="Tahoma"/>
            <family val="2"/>
            <charset val="161"/>
          </rPr>
          <t>water:</t>
        </r>
        <r>
          <rPr>
            <sz val="10"/>
            <color indexed="81"/>
            <rFont val="Tahoma"/>
            <family val="2"/>
            <charset val="161"/>
          </rPr>
          <t xml:space="preserve">
ΤΟ ΠΙΣΤΩΤΙΚΟ ΙΟΥΛΙΟΥ
ΕΧΕΙ ΔΙΟΡΘΩΘΕΙ ΤΟΝ 6ο ΜΗΝΑ.</t>
        </r>
      </text>
    </comment>
  </commentList>
</comments>
</file>

<file path=xl/sharedStrings.xml><?xml version="1.0" encoding="utf-8"?>
<sst xmlns="http://schemas.openxmlformats.org/spreadsheetml/2006/main" count="3573" uniqueCount="871">
  <si>
    <t xml:space="preserve">ΟΡΓΑΝΙΣΜΟΣ ΑΝΑΠΤΥΞΗΣ  </t>
  </si>
  <si>
    <t>ΔΥΤΙΚΗΣ ΚΡΗΤΗΣ</t>
  </si>
  <si>
    <t>ΠΕΡΙΓΡΑΦΗ ΕΙΔΟΥΣ</t>
  </si>
  <si>
    <t>ΜΟΝΑΔΑ</t>
  </si>
  <si>
    <t>τεμαχ.</t>
  </si>
  <si>
    <t>ΒΑΝΑΚΙΑ ΣΦΑΙΡ. 1" Ο.Π.</t>
  </si>
  <si>
    <t>ΒΑΝΑΚΙΑ ΣΦΑΙΡ. 1.1/2" Ο.Π.</t>
  </si>
  <si>
    <t>ΒΑΝΑΚΙΑ ΣΦΑΙΡ. 1.1/4" Ο.Π.</t>
  </si>
  <si>
    <t>ΒΑΝΑΚΙΑ ΣΦΑΙΡ. 1/2" Ο.Π.</t>
  </si>
  <si>
    <t>ΒΑΝΑΚΙΑ ΣΦΑΙΡ. 2" Ο.Π.</t>
  </si>
  <si>
    <t>ΒΑΝΑΚΙΑ ΣΦΑΙΡ. 2.1/2" Ο.Π.</t>
  </si>
  <si>
    <t>ΒΙΔΕΣ ΠΑΞΙΜΑΔΙΑ ΓΑΛΒ</t>
  </si>
  <si>
    <t>Kgr</t>
  </si>
  <si>
    <t>ΚΑΜΠΥΛΕΣ ASA 3" 90M STD LR</t>
  </si>
  <si>
    <t>ΚΑΜΠΥΛΕΣ ASA 4" 90M STD LR</t>
  </si>
  <si>
    <t>ΤΑΙΝΙΑ ΚΙΝΔΥΝΟΥ ΚΟΚΚΙΝΗ-ΑΣΠΡΗ</t>
  </si>
  <si>
    <t>ΤΑΠΑ ΑΡΣΕΝΙΚΗ 1"</t>
  </si>
  <si>
    <t>ΤΑΠΑ ΑΡΣΕΝΙΚΗ 2.1/2"</t>
  </si>
  <si>
    <t>ΤΑΦ. ΚΟΡΔΟΓ. ΓΑΛΒ. 2"</t>
  </si>
  <si>
    <t>ΤΑΦ. ΚΟΡΔΟΓ. ΓΑΛΒ. 2.1/2"</t>
  </si>
  <si>
    <t>ΥΔΡΟΛΗΨΙΑΣ ΚΑΠΑΚΙ ΤΡΙΓΩΝΟ</t>
  </si>
  <si>
    <t>ΥΔΡΟΛΗΨΙΑΣ ΛΑΣΤΙΧΑ</t>
  </si>
  <si>
    <t>ΥΔΡΟΛΗΨΙΑΣ ΤΑΠΑ ΤΡΙΓ. ΥΔΡΟΜ/ΟΥ</t>
  </si>
  <si>
    <t>ΦΛΑΝΤΖΑ ΤΟΡΝΟΥ ΣΠΕΙΡΩΜΑ Φ50</t>
  </si>
  <si>
    <t>ΦΛΑΝΤΖΑ ΤΟΡΝΟΥ Φ50</t>
  </si>
  <si>
    <t>ΦΛΑΝΤΖΑ ΤΟΡΝΟΥ Φ150</t>
  </si>
  <si>
    <t>ΦΛΑΝΤΖΑ ΤΟΡΝΟΥ Φ200</t>
  </si>
  <si>
    <t>ΦΛΑΝΤΖΑ ΤΟΡΝΟΥ Φ250 Β.Τ</t>
  </si>
  <si>
    <t>ΦΛΑΝΤΖΑ ΤΟΡΝΟΥ Φ300</t>
  </si>
  <si>
    <t>ΦΛΑΝΤΖΑ ΤΟΡΝΟΥ Φ400</t>
  </si>
  <si>
    <t>ΦΛΑΝΤΖΑ ΤΟΡΝΟΥ Φ80</t>
  </si>
  <si>
    <t>ΦΛΑΝΤΖΑ ΤΥΦΛΗ Φ100</t>
  </si>
  <si>
    <t>ΧΑΛ/ΣΩΛ. ΜΕ ΠΙΣΣΑ 114,3</t>
  </si>
  <si>
    <t>ΒΙΔΑ ΥΔΡΟΜΕΤΡΟΥ Μ8*20</t>
  </si>
  <si>
    <t>ΛΑΣΤΙΧΟ ΥΔΡΟΣΤΟΜΙΟΥ</t>
  </si>
  <si>
    <t>ΤΣΟΝΤΑ ΕΛΑΣΤ. ΒΑΝΑΣ 100mm</t>
  </si>
  <si>
    <t>ΤΑΠΑ ΓΑΛΒ. ΑΡΣ. 1,1/4"</t>
  </si>
  <si>
    <t>ΤΑΠΑ ΓΑΛΒ. ΑΡΣ. 1,1/2"</t>
  </si>
  <si>
    <t>ΤΑΠΑ ΓΑΛΒ. ΑΡΣ. 2"</t>
  </si>
  <si>
    <t>ΤΙΜΟΛΟΓΙΟ ΠΑΡΑΛΑΒΗΣ - ΠΑΡΑΤΗΡΗΣΕΙΣ</t>
  </si>
  <si>
    <t>ΣΥΝΟΛΟ</t>
  </si>
  <si>
    <t>ΤΑΠΑ ΤΡΙΓΩΝΗ ΥΔΡΟΜΕΤΡΟΥ ΧΥΤ/ΡΗ</t>
  </si>
  <si>
    <t>ΤΣΟΝΤΑ ΕΛΑΣΤ. ΒΑΝΑΣ 80mm</t>
  </si>
  <si>
    <t>ΤΣΟΝΤΑ ΕΛΑΣΤ. ΒΑΝΑΣ 200mm</t>
  </si>
  <si>
    <t>ΤΣΟΝΤΑ ΕΛΑΣΤ. ΒΑΝΑΣ 250mm</t>
  </si>
  <si>
    <t>ΤΣΟΝΤΑ ΕΛΑΣΤ. ΒΑΝΑΣ 150mm (ΦΛΑΝΤΖΑ ΛΑΣΤΙΧΟ)</t>
  </si>
  <si>
    <t>ΦΛΑΝΤΖΑ ΤΟΡΝΟΥ Φ150-170,5-6"</t>
  </si>
  <si>
    <t>ΦΛΑΝΤΖΑ ΤΟΡΝΟΥ ΤΥΦΛΗ 10"</t>
  </si>
  <si>
    <t>ΒΑΝΑΚΙ CIM 1"        ΟΛΙΚΗΣ ΠΑΡΟΧΗΣ       PN 40</t>
  </si>
  <si>
    <t>ΒΑΝΑΚΙ CIM 1.1/2"  ΟΛΙΚΗΣ ΠΑΡΟΧΗΣ       PN 40</t>
  </si>
  <si>
    <t>ΒΑΝΑΚΙ CIM 1.1/4"  ΟΛΙΚΗΣ ΠΑΡΟΧΗΣ       PN 40</t>
  </si>
  <si>
    <t>ΒΑΝΑΚΙΑ ΣΦΑΙΡ. 3/4" Ο.Π.</t>
  </si>
  <si>
    <t>ΓΩΝΙΕΣ ΓΑΛΒ. ΜΕΒ 1.1/2"        ΚΟΡΔΟΝΑΤΕΣ  ΕΥΡΩΠΑΪΚΩΝ ΕΡΓΟΣΤΑΣΙΩΝ</t>
  </si>
  <si>
    <t>ΓΩΝΙΕΣ ΓΑΛΒ. ΜΕΒ 3/4"           ΚΟΡΔΟΝΑΤΕΣ  ΕΥΡΩΠΑΪΚΩΝ ΕΡΓΟΣΤΑΣΙΩΝ</t>
  </si>
  <si>
    <t>ΓΩΝΙΕΣ ΚΟΡΔ. ΓΑΛΒ. 1"           ΚΟΡΔΟΝΑΤΕΣ  ΕΥΡΩΠΑΪΚΩΝ ΕΡΓΟΣΤΑΣΙΩΝ</t>
  </si>
  <si>
    <t>ΓΩΝΙΕΣ ΚΟΡΔ. ΓΑΛΒ. 1.1/2"     ΚΟΡΔΟΝΑΤΕΣ  ΕΥΡΩΠΑΪΚΩΝ ΕΡΓΟΣΤΑΣΙΩΝ</t>
  </si>
  <si>
    <t>ΓΩΝΙΕΣ ΚΟΡΔ. ΓΑΛΒ. 1.1/4"     ΚΟΡΔΟΝΑΤΕΣ  ΕΥΡΩΠΑΪΚΩΝ ΕΡΓΟΣΤΑΣΙΩΝ</t>
  </si>
  <si>
    <t>ΓΩΝΙΕΣ ΚΟΡΔ. ΓΑΛΒ. 2"          ΚΟΡΔΟΝΑΤΕΣ  ΕΥΡΩΠΑΪΚΩΝ ΕΡΓΟΣΤΑΣΙΩΝ</t>
  </si>
  <si>
    <t>ΓΩΝΙΕΣ ΚΟΡΔ. ΓΑΛΒ. 3/4"       ΚΟΡΔΟΝΑΤΕΣ  ΕΥΡΩΠΑΪΚΩΝ ΕΡΓΟΣΤΑΣΙΩΝ</t>
  </si>
  <si>
    <t>ΓΩΝΙΕΣ ΜΕΒ 1"                       ΚΟΡΔΟΝΑΤΕΣ  ΕΥΡΩΠΑΪΚΩΝ ΕΡΓΟΣΤΑΣΙΩΝ</t>
  </si>
  <si>
    <t>ΓΩΝΙΕΣ ΜΕΒ 2"                       ΚΟΡΔΟΝΑΤΕΣ  ΕΥΡΩΠΑΪΚΩΝ ΕΡΓΟΣΤΑΣΙΩΝ</t>
  </si>
  <si>
    <t>ΓΩΝΙΕΣ ΜΕΒ 2.1/2"                 ΚΟΡΔΟΝΑΤΕΣ  ΕΥΡΩΠΑΪΚΩΝ ΕΡΓΟΣΤΑΣΙΩΝ</t>
  </si>
  <si>
    <t>ΗΛΕΚ/ΦΕΣ ΓΩΝΙΑΣ ΡΕ 100 Φ110    ΜΕ ΕΣΩΤΕΡΙΚΗ ΕΠΙΚΑΛΥΨΗ     PN 16-20</t>
  </si>
  <si>
    <t>ΗΛΕΚ/ΦΕΣ ΓΩΝΙΑΣ ΡΕ 100 Φ140    ΜΕ ΕΣΩΤΕΡΙΚΗ ΕΠΙΚΑΛΥΨΗ     PN 16-20</t>
  </si>
  <si>
    <t>ΗΛΕΚ/ΦΕΣ ΓΩΝΙΑΣ ΡΕ 100 Φ160    ΜΕ ΕΣΩΤΕΡΙΚΗ ΕΠΙΚΑΛΥΨΗ     PN 16-20</t>
  </si>
  <si>
    <t>ΗΛΕΚ/ΦΕΣ ΡΕ100 Φ110                 ΜΕ ΕΣΩΤΕΡΙΚΗ ΕΠΙΚΑΛΥΨΗ     PN 16-20</t>
  </si>
  <si>
    <t>ΗΛΕΚ/ΦΕΣ ΡΕ100 Φ140                 ΜΕ ΕΣΩΤΕΡΙΚΗ ΕΠΙΚΑΛΥΨΗ     PN 16-20</t>
  </si>
  <si>
    <t>ΗΛΕΚ/ΦΕΣ ΡΕ100 Φ160                 ΜΕ ΕΣΩΤΕΡΙΚΗ ΕΠΙΚΑΛΥΨΗ     PN 16-20</t>
  </si>
  <si>
    <t>ΗΛΕΚ/ΦΕΣ ΡΕ100 Φ63                   ΜΕ ΕΣΩΤΕΡΙΚΗ ΕΠΙΚΑΛΥΨΗ     PN 16-20</t>
  </si>
  <si>
    <t>ΗΛΕΚ/ΦΕΣ ΡΕ100 Φ75                  ΜΕ ΕΣΩΤΕΡΙΚΗ ΕΠΙΚΑΛΥΨΗ     PN 16-20</t>
  </si>
  <si>
    <t>ΗΛΕΚ/ΦΕΣ ΡΕ100 Φ90                  ΜΕ ΕΣΩΤΕΡΙΚΗ ΕΠΙΚΑΛΥΨΗ     PN 16-20</t>
  </si>
  <si>
    <t>ΘΗΛΥ ΕΝΩΤ. Φ160                       ΜΕ ISO ΠΑΡΑΓΩΓΗΣ  ΕΡΓΟΣΤΑΣΙΟΥ</t>
  </si>
  <si>
    <t>ΘΗΛΥ ΕΝΩΤ. Φ200                       ΜΕ ISO ΠΑΡΑΓΩΓΗΣ  ΕΡΓΟΣΤΑΣΙΟΥ</t>
  </si>
  <si>
    <t>ΘΗΛΥ ΕΝΩΤ. Φ225                       ΜΕ ISO ΠΑΡΑΓΩΓΗΣ  ΕΡΓΟΣΤΑΣΙΟΥ</t>
  </si>
  <si>
    <t xml:space="preserve">ΘΗΛΥ ΕΝΩΤ. Φ280                       ΜΕ ISO ΠΑΡΑΓΩΓΗΣ  ΕΡΓΟΣΤΑΣΙΟΥ </t>
  </si>
  <si>
    <t>ΛΑΣΤΙΧΑ ΠΙΕΣ. Φ110                                 ( ΓΙΑ PVC  ΑΡΔΕΥΣΗΣ )</t>
  </si>
  <si>
    <t>ΛΑΣΤΙΧΑ ΠΙΕΣ. Φ200                                 ( ΓΙΑ PVC  ΑΡΔΕΥΣΗΣ )</t>
  </si>
  <si>
    <t>ΛΑΣΤΙΧΑ ΠΙΕΣ. Φ250                                 ( ΓΙΑ PVC  ΑΡΔΕΥΣΗΣ )</t>
  </si>
  <si>
    <t>ΛΙΠΑΝΤΙΚΟ ΣΥΝΔΕΣΕΩΝ ΣΩΛ. 3 Kgr</t>
  </si>
  <si>
    <t>ΜΑΣΟΝ Φ110-16ΑΤΜ PVC      ΜΕ ΛΑΣΤΙΧΑ  ΚΑΙ ΕΡΓΟΣΤΑΣΙΑΚΟ  ISO</t>
  </si>
  <si>
    <t>ΜΑΣΟΝ Φ160-16ΑΤΜ PVC      ΜΕ ΛΑΣΤΙΧΑ  ΚΑΙ ΕΡΓΟΣΤΑΣΙΑΚΟ  ISO</t>
  </si>
  <si>
    <t>ΜΑΣΟΝ Φ225-16ΑΤΜ PVC      ΜΕ ΛΑΣΤΙΧΑ  ΚΑΙ ΕΡΓΟΣΤΑΣΙΑΚΟ  ISO</t>
  </si>
  <si>
    <t>ΜΑΣΤΟΙ ΓΑΛΒ. 1.1/2"           ΚΟΡΔΟΝΑΤΟΙ  ΕΥΡΩΠΑΪΚΩΝ ΕΡΓΟΣΤΑΣΙΩΝ</t>
  </si>
  <si>
    <t>ΜΑΣΤΟΙ ΓΑΛΒ. 1.1/4"           ΚΟΡΔΟΝΑΤΟΙ  ΕΥΡΩΠΑΪΚΩΝ ΕΡΓΟΣΤΑΣΙΩΝ</t>
  </si>
  <si>
    <t>ΜΑΣΤΟΙ ΓΑΛΒ. 2"                 ΚΟΡΔΟΝΑΤΟΙ  ΕΥΡΩΠΑΪΚΩΝ ΕΡΓΟΣΤΑΣΙΩΝ</t>
  </si>
  <si>
    <t>ΜΑΣΤΟΙ ΓΑΛΒ. 2.1/2"           ΚΟΡΔΟΝΑΤΟΙ  ΕΥΡΩΠΑΪΚΩΝ ΕΡΓΟΣΤΑΣΙΩΝ</t>
  </si>
  <si>
    <t>ΜΑΣΤΟΙ ΓΑΛΒ. 3/4"              ΚΟΡΔΟΝΑΤΟΙ  ΕΥΡΩΠΑΪΚΩΝ ΕΡΓΟΣΤΑΣΙΩΝ</t>
  </si>
  <si>
    <t>ΜΟΥΦΕΣ ΓΑΛΒ  1"                ΚΟΡΔΟΝΑΤΕΣ</t>
  </si>
  <si>
    <t>ΜΟΥΦΕΣ ΓΑΛΒ  1.1/2"           ΚΟΡΔΟΝΑΤΕΣ</t>
  </si>
  <si>
    <t>ΜΟΥΦΕΣ ΓΑΛΒ  1.1/4"           ΚΟΡΔΟΝΑΤΕΣ</t>
  </si>
  <si>
    <t>ΜΟΥΦΕΣ ΓΑΛΒ  2"                ΚΟΡΔΟΝΑΤΕΣ</t>
  </si>
  <si>
    <t>ΜΟΥΦΕΣ ΓΑΛΒ  2.1/2"           ΚΟΡΔΟΝΑΤΕΣ</t>
  </si>
  <si>
    <t>ΜΟΥΦΕΣ ΓΑΛΒ  3/4"              ΚΟΡΔΟΝΑΤΕΣ</t>
  </si>
  <si>
    <t>ΣΥΣΤΟΛΗ ΓΑΛΒ. ΑΜΕΡΙΚΗΣ 2"Χ1,1/2"           ΚΟΡΔΟΝΑΤΕΣ</t>
  </si>
  <si>
    <t>ΣΥΣΤΟΛΗ ΓΑΛΒ. ΑΜΕΡΙΚΗΣ 2"Χ1,1/4"           ΚΟΡΔΟΝΑΤΕΣ</t>
  </si>
  <si>
    <t>ΣΥΣΤΟΛΗ ΓΑΛΒ. ΑΜΕΡΙΚΗΣ 2"Χ3/4"              ΚΟΡΔΟΝΑΤΕΣ</t>
  </si>
  <si>
    <t>ΣΥΣΤΟΛΗ ΓΑΛΒ. ΑΜΕΡΙΚΗΣ 2,1/2"Χ2"           ΚΟΡΔΟΝΑΤΕΣ</t>
  </si>
  <si>
    <t>ΣΩΛ. Φ140-16 ΑΤΜ PVC</t>
  </si>
  <si>
    <t>ΥΔΡΟΛΗΨΙΑΣ ΥΔΡΟΣΤΟΜΙΑ</t>
  </si>
  <si>
    <t>ΦΛΑΝ.ΛΑΙΜΟΣ Ρ100 Φ110</t>
  </si>
  <si>
    <t>ΦΛΑΝ.ΛΑΙΜΟΣ Ρ100 Φ140</t>
  </si>
  <si>
    <t>ΦΛΑΝ.ΛΑΙΜΟΣ Ρ100 Φ200</t>
  </si>
  <si>
    <t>ΦΛΑΝ.ΛΑΙΜΟΣ Ρ100 Φ80       3"</t>
  </si>
  <si>
    <t>ΦΛΑΝΤΖΑ ΛΑΣΤ.Φ100      ΣΤΕΓΑΝΟΠΟΙΗΣΗΣ</t>
  </si>
  <si>
    <t>ΦΛΑΝΤΖΑ ΛΑΣΤ.Φ50        ΣΤΕΓΑΝΟΠΟΙΗΣΗΣ</t>
  </si>
  <si>
    <t>ΦΛΑΝΤΖΑ ΤΟΡΝΟΥ Φ100       PN 16</t>
  </si>
  <si>
    <t>ΦΛΑΝΤΖΑ ΤΟΡΝΟΥ Φ125-141,6-5"     PN 16</t>
  </si>
  <si>
    <t>ΦΛΑΝΤΖΑ ΤΥΦΛΗ Φ250</t>
  </si>
  <si>
    <t xml:space="preserve">ΣΥΝΟΛΟ </t>
  </si>
  <si>
    <t>ΠΡΟΥΠΟΛΟΓΙΣΜΟΣ ΠΡΟΣΦΟΡΑΣ ΜΗΝΟΣ ΑΠΡΙΛΙΟΥ</t>
  </si>
  <si>
    <t>ΦΛΑΝΤΖΑ ΤΟΡΝΑΡΙΣΜΕΝΗ Φ150</t>
  </si>
  <si>
    <t>ΦΛΑΝ.ΛΑΙΜΟΣ Ρ100 Φ160</t>
  </si>
  <si>
    <r>
      <t xml:space="preserve">Οι στήλες "Κόστος Τιμολογίων " και "Κόστος νέων υλικών"  </t>
    </r>
    <r>
      <rPr>
        <b/>
        <u/>
        <sz val="8"/>
        <rFont val="Arial"/>
        <family val="2"/>
        <charset val="161"/>
      </rPr>
      <t>είναι το σύνολο των τιμολογιθέντων</t>
    </r>
  </si>
  <si>
    <t>ΣΥΣΤΟΛΗ ΓΑΛΒ. ΑΜΕΡΙΚΗΣ 1,1/4"Χ3/4"        ΚΟΡΔΟΝΑΤΕΣ</t>
  </si>
  <si>
    <t>ΣΥΣΤΟΛΗ ΓΑΛΒ. ΑΜΕΡΙΚΗΣ 2,1/2"Χ3/4"        ΚΟΡΔΟΝΑΤΕΣ</t>
  </si>
  <si>
    <t>ΣΥΣΤΟΛΗ ΓΑΛΒ. ΑΜΕΡΙΚΗΣ 2,1/2"Χ1"           ΚΟΡΔΟΝΑΤΕΣ</t>
  </si>
  <si>
    <t>ΣΥΣΤΟΛΗ ΓΑΛΒ. ΑΜΕΡΙΚΗΣ 2,1/2"Χ1.1/2"     ΚΟΡΔΟΝΑΤΕΣ</t>
  </si>
  <si>
    <t>ΣΥΣΤΟΛΗ ΓΑΛΒ. ΑΜΕΡΙΚΗΣ 2,1/2"Χ1.1/4"     ΚΟΡΔΟΝΑΤΕΣ</t>
  </si>
  <si>
    <t>ΦΛΑΝΤΖΑ ΤΟΡΝΑΡΙΣΜΕΝΗ Φ100</t>
  </si>
  <si>
    <t>ΦΛΑΝΤΖΑ ΤΟΡΝΑΡΙΣΜΕΝΗ Φ125</t>
  </si>
  <si>
    <t>ΤΑΦ ΗΛΕΚ/ΦΑΣ ΡΕ100 Φ125</t>
  </si>
  <si>
    <t>ΦΛΑΝ.ΛΑΙΜΟΣ Ρ100 Φ125</t>
  </si>
  <si>
    <t>ΜΑΣΤΟΙ ΓΑΛΒ. 1"                 ΚΟΡΔΟΝΑΤΟΙ  ΕΥΡΩΠΑΪΚΩΝ ΕΡΓΟΣΤΑΣΙΩΝ</t>
  </si>
  <si>
    <t>ΤΑΠΑ ΑΡΣΕΝΙΚΗ 3/4"</t>
  </si>
  <si>
    <t>ΗΛΕΚ/ΦΕΣ ΡΕ100 Φ50                  ΜΕ ΕΣΩΤΕΡΙΚΗ ΕΠΙΚΑΛΥΨΗ     PN 16-21</t>
  </si>
  <si>
    <t>ΗΛΕΚ/ΦΕΣ ΡΕ100 Φ40                  ΜΕ ΕΣΩΤΕΡΙΚΗ ΕΠΙΚΑΛΥΨΗ     PN 16-22</t>
  </si>
  <si>
    <t>ΗΛΕΚ/ΦΕΣ ΡΕ100 Φ32                  ΜΕ ΕΣΩΤΕΡΙΚΗ ΕΠΙΚΑΛΥΨΗ     PN 16-23</t>
  </si>
  <si>
    <t xml:space="preserve">ΦΛΑΤΖΟΛΑΣΤΙΧΟ ΡΟΛΛΟ </t>
  </si>
  <si>
    <t>ΦΛΑΝΤΖΑ ΤΟΡΝΟΥ Φ500</t>
  </si>
  <si>
    <t>ΣΥΣΤ. ΗΛΕΚ/ΦΑΣ ΡΕ100 Φ100Χ90   ΜΕ ΕΣΩΤΕΡ.ΕΠΙΚΑΛΥΨΗ  PN 16-20</t>
  </si>
  <si>
    <t xml:space="preserve">ΤΙΜΗ </t>
  </si>
  <si>
    <t>ΧΩΡΙΣ ΦΠΑ</t>
  </si>
  <si>
    <t>ΡΑΚΟΡ ΓΑΛ.ΚΩΝ.ΘΗΛ.2.1/2"          ΚΟΡΔΟΝΑΤΑ</t>
  </si>
  <si>
    <t>ΣΤΑΥΡΟΙ ΓΑΛΒΑΝΙΖΕ 2"                   ΚΟΡΔΟΝΑΤΑ</t>
  </si>
  <si>
    <t>ΣΤΑΥΡΟΙ ΓΑΛΒΑΝΙΖΕ 2.1/2"            ΚΟΡΔΟΝΑΤΑ</t>
  </si>
  <si>
    <t>ΣΥΣΤΟΛΗ ΓΑΛΒ. ΑΜΕΡΙΚΗΣ 1.1/2"Χ1"             ΚΟΡΔΟΝΑΤΕΣ</t>
  </si>
  <si>
    <t>ΤΑΦ ΚΟΡΔΟΓ. ΓΑΛΒ. 3/4"</t>
  </si>
  <si>
    <t>ΤΑΦ ΚΟΡΔΟΓ. ΓΑΛΒ. 1"</t>
  </si>
  <si>
    <t>ΤΑΦ ΚΟΡΔΟΓ. ΓΑΛΒ. 1.1/4"</t>
  </si>
  <si>
    <t>ΤΑΦ ΚΟΡΔΟΓ. ΓΑΛΒ. 1.1/2"</t>
  </si>
  <si>
    <t>ΓΩΝΙΕΣ ΗΛΕΚ. ΡΕ100 Φ75-45</t>
  </si>
  <si>
    <t>ΓΩΝΙΕΣ ΗΛΕΚ. ΡΕ100 Φ75-90</t>
  </si>
  <si>
    <t>ΓΩΝΙΕΣ ΗΛΕΚ. ΡΕ100 Φ90-45</t>
  </si>
  <si>
    <t>ΓΩΝΙΕΣ ΗΛΕΚ. ΡΕ100 Φ90-90</t>
  </si>
  <si>
    <t>ΓΩΝΙΕΣ ΜΕΒ 1.1/4"                 ΚΟΡΔΟΝΑΤΕΣ  ΕΥΡΩΠΑΪΚΩΝ ΕΡΓΟΣΤΑΣΙΩΝ</t>
  </si>
  <si>
    <t>ΗΛΕΚ/ΦΕΣ ΡΕ100 Φ200                 ΜΕ ΕΣΩΤΕΡΙΚΗ ΕΠΙΚΑΛΥΨΗ     PN 16-21</t>
  </si>
  <si>
    <t>ΜΑΣΤΟΙ ΓΑΛΒ. 1/2"           ΚΟΡΔΟΝΑΤΟΙ  ΕΥΡΩΠΑΪΚΩΝ ΕΡΓΟΣΤΑΣΙΩΝ</t>
  </si>
  <si>
    <t>ΡΑΚΟΡ ΓΑΛ.ΚΩΝ.ΘΗΛ.1.1/2"          ΚΟΡΔΟΝΑΤΑ</t>
  </si>
  <si>
    <t>ΤΑΙΝΙΑ ΤΕΦΛΟΝ 1/2"-10mt</t>
  </si>
  <si>
    <t>ΤΑΙΝΙΑ ΤΕΦΛΟΝ 3/4"-15mt</t>
  </si>
  <si>
    <t>ΤΑΦ ΗΛΕΚ/ΦΑΣ ΡΕ100 Φ90</t>
  </si>
  <si>
    <t>ΥΔΡΟΛΗΨΙΑΣ ΒΙΔΕΣ</t>
  </si>
  <si>
    <t>ΦΛΑΝΤΖΑ ΤΟΡΝΑΡΙΣΜΕΝΗ Φ200</t>
  </si>
  <si>
    <t>ΦΛΑΝΤΖΑ ΤΟΡΝΟΥ ΣΠΕΙΡΩΜΑ Φ100</t>
  </si>
  <si>
    <t>ΓΩΝΙΕΣ ΗΛΕΚ. ΡΕ100 Φ200-90</t>
  </si>
  <si>
    <t>ΗΛΕΚ/ΦΕΣ ΡΕ100 Φ250               ΜΕ ΕΣΩΤΕΡΙΚΗ ΕΠΙΚΑΛΥΨΗ     PN 16-23</t>
  </si>
  <si>
    <t>ΜΑΣΟΝ Φ280-16 ΑΤΜ PVC</t>
  </si>
  <si>
    <t>ΡΑΚΟΡ ΠΟΛΥΑΙΘ. ΜΟΝΟΣ. 16Χ16ΔΙΠΛ</t>
  </si>
  <si>
    <t>ΤΑΦ Ε.Α ΡΕ100 Φ140</t>
  </si>
  <si>
    <t>ΦΛΑΝ.ΛΑΙΜΟΣ Ρ100 Φ250</t>
  </si>
  <si>
    <t>ΦΛΑΝΤΖΑ ΤΟΡΝΑΡΙΣΜΕΝΗ Φ250</t>
  </si>
  <si>
    <t>ΦΛΑΝΤΖΑ ΤΟΡΝΟΥ Φ350</t>
  </si>
  <si>
    <t>ΤΑΦ ASA ΣΥΣΤ. 8" Χ 6"</t>
  </si>
  <si>
    <t>ΒΑΝΕΣ ΕΛΑΣΤ.ΕΜΦΡ.Φ100-16ΑΤΜ</t>
  </si>
  <si>
    <t>ΓΩΝΙΕΣ ΗΛΕΚ. ΡΕ100 Φ63-90</t>
  </si>
  <si>
    <t>ΓΩΝΙΕΣ ΗΛΕΚ. ΡΕ100 Φ110-90</t>
  </si>
  <si>
    <t>ΜΟΥΦΕΣ ΓΑΛΒ 2''</t>
  </si>
  <si>
    <t>ΡΑΚΟΡ ΓΑΛΒ.ΚΩΝ ΘΗΛ.2''</t>
  </si>
  <si>
    <t>ΣΥΣΤ.ΑΜΕΡΙΚΗΣ 1'' Χ 3/4 "</t>
  </si>
  <si>
    <t>ΣΥΣΤ. ΑΜΕΡΙΚΗΣ 2"X1.1/2"</t>
  </si>
  <si>
    <t>ΣΥΣΤ. ΑΜΕΡΙΚΗΣ 2.1/2" Χ 1"</t>
  </si>
  <si>
    <t>ΣΥΣΤ.ΑΜΕΡΙΚΗΣ 2,1/2'' Χ 2 "</t>
  </si>
  <si>
    <t>ΣΥΣΤ. ΑΜΕΡΙΚΗΣ 2.1/2" Χ 1.1/4"</t>
  </si>
  <si>
    <t>ΦΛΑΝΤΖΑ ΛΑΙΜΟΣ ΡΕ100 Φ63</t>
  </si>
  <si>
    <t>ΦΛΑΝΤΖΑ ΛΑΙΜΟΣ ΡΕ100 Φ90</t>
  </si>
  <si>
    <t>ΦΛΑΝΤΖΑ ΤΟΡΝΑΡΙΣΜΕΝΗ Φ63</t>
  </si>
  <si>
    <t>ΦΛΑΝΤΖΑ ΤΟΡΝΟΥ ΣΠΕΙΡΩΜΑ 100 Χ 3</t>
  </si>
  <si>
    <t xml:space="preserve">ΦΛΑΝΤΖΑ ΤΟΡΝΟΥ Φ400 . </t>
  </si>
  <si>
    <t>ΡΑΚΟΡ ΠΟΛΥΑΙΘ 20Χ20 ΔΙΠΛΟ</t>
  </si>
  <si>
    <t>ΡΑΚΟΡ ΜΗΧ.ΣΥΣΦ Φ20Χ12''</t>
  </si>
  <si>
    <t>ΣΥΣΤ.ΑΜΕΡΙΚΗΣ 2'' Χ 3/4 "</t>
  </si>
  <si>
    <t>ΣΥΣΤ. ΑΜΕΡΙΚΗΣ 2"X1"</t>
  </si>
  <si>
    <t>ΦΛΑΝΤΖΑ ΤΟΡΝΟΥ ΣΠΕΙΡΩΜΑ Φ63</t>
  </si>
  <si>
    <t>ΦΛΑΝΤΖΑ ΤΟΡΝΟΥ Φ63</t>
  </si>
  <si>
    <t xml:space="preserve">ΡΑΚΟΡ ΝΕΡΟΣΩΛ 2'' </t>
  </si>
  <si>
    <t>ΣΩΛ. Φ90-16 ΑΤΜ ΜΠΛΕ MRS100</t>
  </si>
  <si>
    <t>ΥΛΙΚΑ</t>
  </si>
  <si>
    <t>ΜΟΝΑΔΑΣ ΕΚΤΟΣ ΠΡΟΣΦΟΡΑΣ</t>
  </si>
  <si>
    <t>ΚΟΣΤΟΣ ΥΛΙΚΩΝ ΕΚΤΟΣ ΠΡΟΣΦΟΡΑΣ</t>
  </si>
  <si>
    <t>ΚΟΣΤΟΣ ΥΛΙΚΩΝ ΠΡΟΣΦΟΡΑΣ</t>
  </si>
  <si>
    <t>ΕΚΤΟΣ ΠΡΟΣΦΟΡΑΣ</t>
  </si>
  <si>
    <t>ΕΝΤΟΣ ΠΡΟΣΦΟΡΑΣ</t>
  </si>
  <si>
    <t>ΜΟΝΑΔΑΣ ΕΝΤΟΣ ΠΡΟΣΦΟΡΑΣ</t>
  </si>
  <si>
    <t>ΠΟΣΟΤΗΤΑ ΠΑΡΑΛΑΒΗΣ</t>
  </si>
  <si>
    <t>ΓΕΝΙΚΟ ΣΥΝΟΛΟ</t>
  </si>
  <si>
    <t>ΣΥΝΟΛΙΚΗ ΠΟΣΟΤΗΤΑ</t>
  </si>
  <si>
    <r>
      <t xml:space="preserve"> </t>
    </r>
    <r>
      <rPr>
        <b/>
        <sz val="11"/>
        <rFont val="Arial"/>
        <family val="2"/>
        <charset val="161"/>
      </rPr>
      <t xml:space="preserve"> ΕΡΓΟ:</t>
    </r>
    <r>
      <rPr>
        <b/>
        <sz val="10"/>
        <rFont val="Arial"/>
        <family val="2"/>
        <charset val="161"/>
      </rPr>
      <t xml:space="preserve"> ΠΡΟΜΗΘΕΙΑ ΥΛΙΚΩΝ ΓΙΑ ΤΗΝ ΕΠΙΣΚΕΥΗ ΑΡΔΕΥΤΙΚΩΝ ΤΟΥ ΟΑΔΥΚ ΓΙΑ ΤΟ 2013   ME ΑΔΑ:    ΑΔΑ:ΒΕΑΚ469ΗΞΗ-57Φ    και Αριθμ. Πρωτ. 1315/02-04-2013</t>
    </r>
  </si>
  <si>
    <t>ΑΕΡAΞΑΓΩΓΟΣ ΔΙΠΛΗΣ ΕΝΕΡΓΕΙΑΣ Φ50 (με φλάντζα PN 25)</t>
  </si>
  <si>
    <t>ΑΚΡΟΣΩΛΗΝΑ ΓΑΛΒ. 1" Λ-Π           (κίτρινα)</t>
  </si>
  <si>
    <t>ΑΚΡΟΣΩΛΗΝΑ ΓΑΛΒ. 1.1/2" Λ-Π    (κίτρινα)</t>
  </si>
  <si>
    <t>ΑΚΡΟΣΩΛΗΝΑ ΓΛΑΒ. 2" Λ-Π           (κίτρινα)</t>
  </si>
  <si>
    <t>ΑΚΡΟΣΩΛΗΝΑ Φ32 (1")                   (κίτρινα)</t>
  </si>
  <si>
    <t>ΑΚΡΟΣΩΛΗΝΙΑ Φ40 (1.1/4")            (κίτρινα)</t>
  </si>
  <si>
    <t>ΑΚΡΟΣΩΛΗΝΑ Φ50(1.1/2")               (κίτρινα)</t>
  </si>
  <si>
    <t>ΑΚΡΟΣΩΛΗΝΑ Φ63(2")                   (κίτρινα)</t>
  </si>
  <si>
    <t>ΑΚΡΟΣΩΛΗΝΑ Φ75 (2.1/2")           (κίτρινα)</t>
  </si>
  <si>
    <t>ΑΚΡΟΣΩΛHΝΑ ΓΑΛΒ 1.1/4" Λ-Π   (κίτρινα)</t>
  </si>
  <si>
    <t>ΑΣΦΑΛΤΟΚΟΠΤΗΣ-ΑΡΜΟΚΟΠΤΗΣ ΣΥΜΜ. ΜΕ ΠΡΟΔΙΑΓΡ.</t>
  </si>
  <si>
    <t>ΑΣΦΑΛΤΟΣ ΨΥΧΡΗ COLD PATCH 25kg</t>
  </si>
  <si>
    <t>ΒΑΝΕΣ ΕΛΑΣΤ. ΕΜΦΡ.Φ50        (GGG 50)</t>
  </si>
  <si>
    <t>ΒΑΝΕΣ ΕΛΑΣΤ.ΕΜΦΡ.Φ80-16ΑΤΜ</t>
  </si>
  <si>
    <t>ΒΑΝΕΣ ΕΛΑΣΤ.ΕΜΦΡ.Φ125-16ΑΤΜ</t>
  </si>
  <si>
    <t>ΒΑΝΕΣ ΕΛΑΣΤ.ΕΜΦΡ.Φ150-16ΑΤΜ</t>
  </si>
  <si>
    <t>ΒΑΝΕΣ Φ200-16ΑΤΜ ΧΥΤ.</t>
  </si>
  <si>
    <t>ΒΑΝΕΣ ΕΛ.ΕΜΦ.BELG Φ100-16</t>
  </si>
  <si>
    <t>ΒΑΝΝΕΣ ΕΛ.ΕΜΦΡ.BELG Φ200  (GGG 50) PN16 ΠΕΤΑΛΟΥΔΑΣ ΜΕ ΜΕΙΩΤ.</t>
  </si>
  <si>
    <t>ΒΑΝΝΕΣ ΕΛ.ΕΜΦΡ.BELG Φ250  (GGG 50) PN16 ΠΕΤΑΛΟΥΔΑΣ ΜΕ ΜΕΙΩΤ.</t>
  </si>
  <si>
    <t>ΒΑΝΝΕΣ ΕΛ.ΕΜΦΡ.BELG Φ300  (GGG 50) PN16 ΠΕΤΑΛΟΥΔΑΣ ΜΕ ΜΕΙΩΤ.</t>
  </si>
  <si>
    <t>ΒΑΝΝΕΣ ΕΛ.ΕΜΦΡ.BELG Φ450  (GGG 50) PN16 ΠΕΤΑΛΟΥΔΑΣ ΜΕ ΜΕΙΩΤ.</t>
  </si>
  <si>
    <t xml:space="preserve">ΒΑΝΝΕΣ ΕΛ.ΕΜΦΡ.BELG Φ100 - 16  </t>
  </si>
  <si>
    <t>ΒΑΝΝΕΣ ΕΛ.ΕΜΦΡ.BELG Φ80   (GGG 50)</t>
  </si>
  <si>
    <t>ΒΑΝΝΕΣ ΕΛ.ΕΜΦΡ.BELG Φ50-16   (GGG 50)</t>
  </si>
  <si>
    <t>ΓΑΝΤΙΑ</t>
  </si>
  <si>
    <t>ΕΞΑΕΡΙΣΤΙΚΟ ARI 2" 16ΑΤΜ ΠΛΑΣΤ.</t>
  </si>
  <si>
    <t>ΚΑΘΑΡΙΣΤΙΚΟ PRIMER PVC 1/4LT</t>
  </si>
  <si>
    <t>ΚΑΝΑΒΙ 250KGR</t>
  </si>
  <si>
    <t>ΜΑΣΟΝ Φ140-16ΑΤΜ PVC      ΜΕ ΛΑΣΤΙΧΑ  ΚΑΙ ΕΡΓΟΣΤΑΣΙΑΚΟ  ISO</t>
  </si>
  <si>
    <t>ΜΑΣΟΝ Φ200-16ΑΤΜ PVC      ΜΕ ΛΑΣΤΙΧΑ  ΚΑΙ ΕΡΓΟΣΤΑΣΙΑΚΟ  ISO</t>
  </si>
  <si>
    <t>ΜΕΙΩΤΕΣ ΠΙΕΣ.2'' PN16 F80</t>
  </si>
  <si>
    <t>ΜΠΟΤΑΚΙ ΑΣΦ. GOALL</t>
  </si>
  <si>
    <t>ΞΥΣΤΡΑ ΧΕΙΡΟΣ ΜΕΓΑΛΗ</t>
  </si>
  <si>
    <t>ΡΑΚΟΡ ΓΑΛ.ΚΩΝ.ΘΗΛ.1.1/4"          ΚΟΡΔΟΝΑΤΑ</t>
  </si>
  <si>
    <t>ΡΑΚΟΡ ΓΑΛ.ΚΩΝ.ΘΗΛ.2.1/2"       ΚΟΡΔΟΝΑΤΑ</t>
  </si>
  <si>
    <t>ΡΑΚΟΡ ΚΩΧΛ. ΑΡΣ. Φ40</t>
  </si>
  <si>
    <t>ΡΑΚΟΡ ΠΟΛΥΑΙΘ 18Χ18 ΔΙΠΛΟ</t>
  </si>
  <si>
    <t>ΣΥΣΤ.ΑΜΕΡΙΚΗΣ 1.1/2'' Χ 1 "</t>
  </si>
  <si>
    <t>ΣΥΣΤ.ΑΜΕΡΙΚΗΣ 1.1/2'' Χ 1 .1/4"</t>
  </si>
  <si>
    <t>ΣΥΣΤ.ΑΜΕΡΙΚΗΣ 1.1/2'' Χ 3/4"</t>
  </si>
  <si>
    <t>ΣΥΣΤ.ΑΜΕΡΙΚΗΣ 1.1/4'' Χ 3/4"</t>
  </si>
  <si>
    <t>ΣΥΣΤ.ΑΜΕΡΙΚΗΣ 1.1/4'' Χ 1"</t>
  </si>
  <si>
    <t>ΣΥΣΤ. ΑΜΕΡΙΚΗΣ 2"X1.1/4"</t>
  </si>
  <si>
    <t>ΣΥΣΤ. ΑΜΕΡΙΚΗΣ 2.1/2" Χ 1.1/2"</t>
  </si>
  <si>
    <t>ΣΥΣΤΟΛΗ ΓΑΛΒ. ΑΜΕΡΙΚΗΣ 1"Χ3/4"                 ΚΟΡΔΟΝΑΤΕΣ</t>
  </si>
  <si>
    <t>ΣΥΣΤΟΛΗ ΓΑΛΒ. ΑΜΕΡΙΚΗΣ 1.1/2"Χ3/4"           ΚΟΡΔΟΝΑΤΕΣ</t>
  </si>
  <si>
    <t>ΣΥΣΤΟΛΗ ΓΑΛΒ. ΑΜΕΡΙΚΗΣ 1.1/2"Χ1.1/4"      ΚΟΡΔΟΝΑΤΕΣ</t>
  </si>
  <si>
    <t>ΣΥΣΤΟΛΗ ΓΑΛΒ. ΑΜΕΡΙΚΗΣ 2"Χ1"                  ΚΟΡΔΟΝΑΤΕΣ</t>
  </si>
  <si>
    <t xml:space="preserve">ΣΦΙΚΤΗΡΕΣ 1.1/2"   </t>
  </si>
  <si>
    <t xml:space="preserve">ΣΦΙΚΤΗΡΕΣ 1.1/4"   </t>
  </si>
  <si>
    <t xml:space="preserve">ΣΦΙΚΤΗΡΕΣ 2"        </t>
  </si>
  <si>
    <t xml:space="preserve">ΣΦΙΚΤΗΡΕΣ 2.1/2"  </t>
  </si>
  <si>
    <t>ΣΩΛ. Φ110-10 ΑΤΜ ΜΠΛΕ MRS100</t>
  </si>
  <si>
    <t>ΣΩΛ. Φ110-16 ΑΤΜ PVC</t>
  </si>
  <si>
    <t>ΣΩΛ. Φ110-16 ΑΤΜ ΜΠΛΕ MRS100</t>
  </si>
  <si>
    <t>ΣΩΛ. Φ140-12.5 ΑΤΜ ΜΠΛΕ MRS100</t>
  </si>
  <si>
    <t>ΣΩΛ. Φ140-10 ΑΤΜ ΜΠΛΕ MRS100</t>
  </si>
  <si>
    <t>ΣΩΛ. Φ160-16 ΑΤΜ ΜΠΛΕ MRS100</t>
  </si>
  <si>
    <t>ΣΩΛ. Φ160-16 ΑΤΜ PVC</t>
  </si>
  <si>
    <t>ΣΩΛ. Φ200-16 ΑΤΜ PVC</t>
  </si>
  <si>
    <t>ΣΩΛ. Φ200-10 ΑΤΜ ΜΠΛΕ MRS100</t>
  </si>
  <si>
    <t>ΣΩΛ. Φ200-16 ΑΤΜ ΜΠΛΕ MRS101</t>
  </si>
  <si>
    <t>ΣΩΛ. Φ225-16 ΑΤΜ PVC</t>
  </si>
  <si>
    <t>ΣΩΛ. Φ315-16 ΑΤΜ PVC</t>
  </si>
  <si>
    <t>ΣΩΛ. Φ355-16 ΜΠΛΕ MRS100</t>
  </si>
  <si>
    <t>ΣΩΛΗΝΕΣ ΓΑΛΒΑΝΙΖΕ  (ΚΙΤΡΙΝΗ)  2''</t>
  </si>
  <si>
    <t>ΣΩΛΗΝΕΣ ΓΑΛΒΑΝΙΖΕ (ΚΙΤΡΙΝΗ)  1''</t>
  </si>
  <si>
    <t>ΣΩΛΗΝΕΣ ΓΑΛΒΑΝΙΖΕ (ΚΙΤΡΙΝΗ) 1.1/2''</t>
  </si>
  <si>
    <t>ΣΩΛΗΝΕΣ ΓΑΛΒΑΝΙΖΕ (ΚΙΤΡΙΝΗ) 1.1/4''</t>
  </si>
  <si>
    <t>ΣΩΛΗΝΕΣ ΓΑΛΒΑΝΙΖΕ (ΚΙΤΡΙΝΗ) 3/4"'</t>
  </si>
  <si>
    <t xml:space="preserve">ΤΑΠΕΣ Ε.Α.ΡΕ100 Φ63 </t>
  </si>
  <si>
    <t>ΤΑΠΕΣ ΠΛΑΣΤ. ΑΡΣΕΝΙΚΕΣ 3/4"</t>
  </si>
  <si>
    <t>ΤΑΦ 3ΦΛ Φ100*80 ΧΥΤ</t>
  </si>
  <si>
    <t>ΥΔΡΟΛΗΨΙΑ Φ100 2 ΣΤΟΜΙΩΝ     (ΤΥΠΟΥ ΕΥΔΟΥ)</t>
  </si>
  <si>
    <t>ΥΔΡΟΛΗΨΙΑΣ ΕΠΕΚΤΑΜΑ ΜΙΚΡΟ 155Α</t>
  </si>
  <si>
    <t>ΥΔΡΟΛΗΨΙΑΣ ΦΙΜΠΕΡ</t>
  </si>
  <si>
    <t>ΥΔΡΟΜΕΤΡΩΝ ΤΡΙΓΩΝ.ΛΑΣΤΙΧΑ</t>
  </si>
  <si>
    <t>ΦΛΑΝΤΖΑ ΛΑΣΤΙΧΟ Φ100</t>
  </si>
  <si>
    <t>ΦΛΑΝΤΖΑ ΛΑΣΤΙΧΟ Φ125</t>
  </si>
  <si>
    <t>ΦΛΑΝΤΖΑ ΛΑΣΤΙΧΟ Φ150</t>
  </si>
  <si>
    <t>ΦΛΑΝΤΖΑ ΛΑΣΤΙΧΟ Φ200</t>
  </si>
  <si>
    <t>ΦΛΑΝΤΖΑ ΛΑΣΤΙΧΟ Φ250</t>
  </si>
  <si>
    <t>ΦΛΑΝΤΖΑ ΛΑΣΤΙΧΟ Φ80</t>
  </si>
  <si>
    <t>ΦΛΑΝΤΖΑ ΛΑΣΤΙΧΟ Φ50</t>
  </si>
  <si>
    <t>ΦΛΑΝΤΖΑ ΛΑΣΤΙΧΟ Φ63</t>
  </si>
  <si>
    <t>ΦΛΑΝΤΖΑ ΤΟΡΝΟΥ ΣΠΕΙΡΩΜΑ Φ80</t>
  </si>
  <si>
    <t>ΦΛΑΝΤΖΑ ΤΟΡΝΟΥ Φ100</t>
  </si>
  <si>
    <t>ΦΛΑΝΤΖΑ ΤΥΦΛΗ Φ60</t>
  </si>
  <si>
    <t>ΦΛΑΝΤΖΑ ΤΥΦΛΗ Φ125</t>
  </si>
  <si>
    <t>ΦΛΑΝΤΖΑ ΤΥΦΛΗ Φ300</t>
  </si>
  <si>
    <t>ΦΛΑΝΤΖΑ ΤΥΦΛΗ Φ350</t>
  </si>
  <si>
    <t>ΦΛΑΝΤΖΑ ΤΥΦΛΗ Φ400</t>
  </si>
  <si>
    <t>ΦΛΑΝΤΖΑ ΤΥΦΛΗ Φ500</t>
  </si>
  <si>
    <t>ΦΛΑΝΤΖΟΖΙΜΠΩ LE 108-130</t>
  </si>
  <si>
    <t>ΦΡΑΝΤΖΟΖΙΜΠΩ ΡΕ200</t>
  </si>
  <si>
    <t xml:space="preserve">ΦΟΡΜΑ ΕΡΓΑΣΙΑΣ ΜΕ ΑΝΤΑΝΑΚΛΑΣΤΙΚΕΣ ΤΑΙΝΙΕΣ </t>
  </si>
  <si>
    <r>
      <t xml:space="preserve">                              </t>
    </r>
    <r>
      <rPr>
        <b/>
        <sz val="10"/>
        <rFont val="Arial"/>
        <family val="2"/>
        <charset val="161"/>
      </rPr>
      <t>Φ.Π.Α 23%</t>
    </r>
  </si>
  <si>
    <r>
      <t xml:space="preserve">                            </t>
    </r>
    <r>
      <rPr>
        <b/>
        <sz val="11"/>
        <rFont val="Arial"/>
        <family val="2"/>
        <charset val="161"/>
      </rPr>
      <t xml:space="preserve"> ΓΕΝΙΚΟ ΣΥΝΟΛΟ</t>
    </r>
  </si>
  <si>
    <t>ΜΑΙΟΣ</t>
  </si>
  <si>
    <t>ΙΟΥΝΙΟΣ</t>
  </si>
  <si>
    <t>ΙΟΥΛΙΟΣ</t>
  </si>
  <si>
    <t>ΑΥΓΟΥΣΤΟΣ</t>
  </si>
  <si>
    <t>ΣΕΠΤΕΜΒΡΙΟΣ</t>
  </si>
  <si>
    <t>ΟΚΤΩΜΒΡΙΟΣ</t>
  </si>
  <si>
    <t>455/13-5-2013</t>
  </si>
  <si>
    <t>455,459/13-5-2013</t>
  </si>
  <si>
    <t>ΠΡΟΣΦΟΡΑΣ</t>
  </si>
  <si>
    <t xml:space="preserve">ΥΠΟΛΟΙΠΟΜΕΝΗ </t>
  </si>
  <si>
    <t xml:space="preserve">ΑΞΙΑ </t>
  </si>
  <si>
    <t xml:space="preserve">ΥΠΟΛΟΙΠΟΜΕΝΗ ΠΟΣΟΤΗΤΑ </t>
  </si>
  <si>
    <t>465/13-5</t>
  </si>
  <si>
    <t>ΑΚΡΟΣΩΛΗΝΑ Φ90 3")           (κίτρινα)</t>
  </si>
  <si>
    <t>1081/14-5</t>
  </si>
  <si>
    <t>ΒΑΝΑ BUTT ΦΛΑΝ. Φ300 ΡΝ10 ΜΕΙΩΤ</t>
  </si>
  <si>
    <t>483/14-5</t>
  </si>
  <si>
    <t>0,22 ΔΙΑΦΟΡΑ</t>
  </si>
  <si>
    <t>ΒΑΝΑ BUTT ΦΛΑΝ. Φ400 ΡΝ10 ΜΕΙΩΤ</t>
  </si>
  <si>
    <t>454/13-5-2013</t>
  </si>
  <si>
    <t>ΒΑΝΑΚΙΑ ΟΡΕΙΧ. ΑΠΛΑ 2.1/2"</t>
  </si>
  <si>
    <t>473/13-5-2013</t>
  </si>
  <si>
    <t>440,448,471,472,475,478/13-5,484/14-5</t>
  </si>
  <si>
    <t>448,472/13-5</t>
  </si>
  <si>
    <t>448,472,478,480/13-5</t>
  </si>
  <si>
    <t>471/13-5</t>
  </si>
  <si>
    <t>472/13-5</t>
  </si>
  <si>
    <t>44/13-5</t>
  </si>
  <si>
    <t>ΒΑΝΑΚΙΑ ΣΦΑΙΡ. 3" Ο.Π.</t>
  </si>
  <si>
    <t>437,454,459,471,477,479,482/13-5,483/14-5</t>
  </si>
  <si>
    <t>451/13-5</t>
  </si>
  <si>
    <t>479/13-5</t>
  </si>
  <si>
    <t>445,451,470/13-5</t>
  </si>
  <si>
    <t>478/13-5</t>
  </si>
  <si>
    <t>ΓΩΝΙΕΣ ΠΛΑΣΤ. ΚΩΧΛ. Φ25Χ25</t>
  </si>
  <si>
    <t>450/13-5</t>
  </si>
  <si>
    <t>ΓΩΝΙΕΣ ΠΛΑΣΤ. ΚΩΧΛ. Φ32Χ32</t>
  </si>
  <si>
    <t>ΓΩΝΙΕΣ ΠΛΑΣΤ. ΚΩΧΛ. Φ40Χ40</t>
  </si>
  <si>
    <t>ΓΩΝΙΕΣ ΠΛΑΣΤ. ΚΩΧΛ. Φ50Χ50</t>
  </si>
  <si>
    <t>1081/14-5,455,473/13-5</t>
  </si>
  <si>
    <t>ΕΞΑΕΡΙΣΤΙΚΟ ARI 2" 16ΑΤΜ ΟΡΕΙΧ.</t>
  </si>
  <si>
    <t>455/13-5</t>
  </si>
  <si>
    <t>ΕΞΑΕΡΙΣΤΙΚΟ SFIATO SEMPL FΦ50-25ΑΤΜ</t>
  </si>
  <si>
    <t>1081/13-5,459,477/13-5</t>
  </si>
  <si>
    <t>437,445,449,451,454,482/13-5,484/14-5</t>
  </si>
  <si>
    <t>482/13-5</t>
  </si>
  <si>
    <t>462/13-5</t>
  </si>
  <si>
    <t>437,462,467/13-5,484/14-5</t>
  </si>
  <si>
    <t>465,467,479/13-5</t>
  </si>
  <si>
    <t>437,471/13-5</t>
  </si>
  <si>
    <t>460/13-5</t>
  </si>
  <si>
    <t>437,457,458,471/13-5</t>
  </si>
  <si>
    <t>ΛΑΣΤΙΧΑ ΠΙΕΣ. Φ225                               ( ΓΙΑ PVC  ΑΡΔΕΥΣΗΣ )</t>
  </si>
  <si>
    <t>435,442,443,463,468,471,481/13-5</t>
  </si>
  <si>
    <t>457,458,471/13-5,1081/14-5</t>
  </si>
  <si>
    <t>1081/14-5-2013</t>
  </si>
  <si>
    <t>ΜΑΣΟΝ Φ225-10ΑΤΜ PVC      ΜΕ ΛΑΣΤΙΧΑ  ΚΑΙ ΕΡΓΟΣΤΑΣΙΑΚΟ  ISO</t>
  </si>
  <si>
    <t>435,463/13-5</t>
  </si>
  <si>
    <t>1081/14-5,442,443,468,471,481/13-5</t>
  </si>
  <si>
    <t>440,448,472,476,482/31-5,484/14-5</t>
  </si>
  <si>
    <t>448/13-5-2013</t>
  </si>
  <si>
    <t>440,448,472,478,480/13-5-2013</t>
  </si>
  <si>
    <t>455,468,478,480/13-5</t>
  </si>
  <si>
    <t>440,448,471,475,478,480/13-5,484/14-5</t>
  </si>
  <si>
    <t>448,472,476/13-5</t>
  </si>
  <si>
    <t>ΜΑΣΤΟΙ ΟΡΕΙΧ. 1/2"</t>
  </si>
  <si>
    <t>ΜΕΙΩΤΕΣ ΠΙΕΣ.2'' PN20 ΑΤΜ</t>
  </si>
  <si>
    <t>473/13-5</t>
  </si>
  <si>
    <t>ΝΤΙΖΕΣ ΓΑΛΒ. Μ20/1m</t>
  </si>
  <si>
    <t>1081/14-54</t>
  </si>
  <si>
    <t>ΡΑΚΟΡ ΚΩΧΛ. ΑΡΣ. Φ50</t>
  </si>
  <si>
    <t>ΡΑΚΟΡ ΛΟΚ ΑΡΣ. Φ32</t>
  </si>
  <si>
    <t>ΡΑΚΟΡ ΟΡΕΙΧ.ΑΡΣ. ΦΦ16Χ1/2" ΜΟΝΟΣ.</t>
  </si>
  <si>
    <t>ΡΑΚΟΡ ΠΟΛΥΑΙΘ 25Χ25 ΔΙΠΛΟ</t>
  </si>
  <si>
    <t>ΣΕΛΑ ΕΠΙΣ. FS20 95-115/300</t>
  </si>
  <si>
    <t>469/13-5</t>
  </si>
  <si>
    <t>ΣΕΛΑ ΕΠΙΣ. FS20 159-180/300</t>
  </si>
  <si>
    <t>456/13-5</t>
  </si>
  <si>
    <t>ΣΕΛΛΕΣ ΜΕ ΠΡΟΕΚ. ΡΕ100 Φ140Χ63</t>
  </si>
  <si>
    <t>ΣΕΛΛΕΣ ΜΕ ΠΡΟΕΚ. ΡΕ100 Φ140Χ90</t>
  </si>
  <si>
    <t>470/13-5</t>
  </si>
  <si>
    <t>ΣΙΔ/ΣΩΛ. ΓΛΒ. ΚΙΝΤΡΙΝΗ 1.1/4"</t>
  </si>
  <si>
    <t>ΣΙΔ/ΣΩΛ. ΓΛΒ. ΚΙΝΤΡΙΝΗ 1"</t>
  </si>
  <si>
    <t>ΜΕΤΡΑ</t>
  </si>
  <si>
    <t>ΣΙΔ/ΣΩΛ. ΓΛΒ. ΚΙΝΤΡΙΝΗ 3/4"</t>
  </si>
  <si>
    <t>455,468/13-5</t>
  </si>
  <si>
    <t>ΣΥΝΔΕΣΜΟΙ ΚΩΧΛ. Φ25Χ25</t>
  </si>
  <si>
    <t>ΣΥΝΔΕΣΜΟΙ ΚΩΧΛ. Φ32Χ32</t>
  </si>
  <si>
    <t>ΣΥΝΔΕΣΜΟΙ ΚΩΧΛ. Φ40Χ40</t>
  </si>
  <si>
    <t>ΣΥΝΔΕΣΜΟΙ ΚΩΧΛ. Φ50Χ50</t>
  </si>
  <si>
    <t>ΣΥΣΤ.ΑΓΓΛΙΑΣ 2'' Χ 1,1/2''</t>
  </si>
  <si>
    <t>ΣΥΝ/ΜΟΙ ΛΟΚ Φ32Χ32</t>
  </si>
  <si>
    <t>ΣΥΝ/ΜΟΙ ΜΙΚΤΟΙ Ε.Α Φ32Χ1"</t>
  </si>
  <si>
    <t>ΣΥΝ/ΜΟΙ ΜΙΚΤΟΙ Ε.Α Φ63Χ2"</t>
  </si>
  <si>
    <t>ΣΥΝ/ΜΟΙ ΜΙΚΤΟΙ Ε.Α Φ75Χ2.1/2"</t>
  </si>
  <si>
    <t>471/13-5,484/14-5</t>
  </si>
  <si>
    <t>ΣΥΝ/ΜΟΙ ΜΙΚΤΟΙ Ε.Α Φ90Χ3"</t>
  </si>
  <si>
    <t>ΣΥΣΤ.ΑΓΓΛΙΑΣ 2'' Χ 1,1/4''</t>
  </si>
  <si>
    <t>448/13-5</t>
  </si>
  <si>
    <t>480/13-5</t>
  </si>
  <si>
    <t>440,448,471/13-5,484/14-5</t>
  </si>
  <si>
    <t>440,448,480/13-5</t>
  </si>
  <si>
    <t>ΣΥΣΤ. ΑΜΕΡΙΚΗΣ 3" Χ 2.1/2"</t>
  </si>
  <si>
    <t>ΣΥΣΤ.ΑΓΓΛΙΑΣ 3'' Χ 2,1/2''</t>
  </si>
  <si>
    <t>ΣΥΣΤ. Ε.Α ΡΕ100 Φ110Χ75</t>
  </si>
  <si>
    <t>437/13-5</t>
  </si>
  <si>
    <t>ΣΥΣΤ. Ε.Α ΡΕ100 Φ140Χ110</t>
  </si>
  <si>
    <t>445/13-5</t>
  </si>
  <si>
    <t>ΣΥΣΤ. Ε.Α ΡΕ100 Φ200Χ140</t>
  </si>
  <si>
    <t>ΣΥΣΤ. ΗΛΕΚ/ΦΑΣ ΡΕ100 Φ90Χ75   ΜΕ ΕΣΩΤΕΡ.ΕΠΙΚΑΛΥΨΗ  PN 16-20</t>
  </si>
  <si>
    <t>ΣΥΣΤ. ΗΛΕΚ/ΦΑΣ ΡΕ100 Φ110Χ90   ΜΕ ΕΣΩΤΕΡ.ΕΠΙΚΑΛΥΨΗ  PN 16-21</t>
  </si>
  <si>
    <t>ΣΦΙΚΤΗΡΕΣ Β.Τ 64-67</t>
  </si>
  <si>
    <t>459/13-5</t>
  </si>
  <si>
    <t xml:space="preserve">ΣΦΙΚΤΗΡΕΣ 3"  </t>
  </si>
  <si>
    <t>ΣΩΛ. Φ16Χ2" HYDROLIFE</t>
  </si>
  <si>
    <t>ΣΩΛ. Φ25-16 ΑΤΜ ΜΑΥΡΟ MRS</t>
  </si>
  <si>
    <t>ΣΩΛ. Φ32-10 ΑΤΜ ΜΑΥΡΟ MRS</t>
  </si>
  <si>
    <t>ΣΩΛ. Φ32-16 ΑΤΜ HELITHEN</t>
  </si>
  <si>
    <t>ΣΩΛ. Φ40-10 ΑΤΜ MAΥΡΟ MRS 100</t>
  </si>
  <si>
    <t>ΣΩΛ. Φ40-6 ΑΤΜ HELITHEN</t>
  </si>
  <si>
    <t>ΣΩΛ. Φ50-10 ΑΤΜ ΜΑΥΡΟ ΜRS100</t>
  </si>
  <si>
    <t>450,462/13-5</t>
  </si>
  <si>
    <t>ΣΩΛ. Φ63-10 ΑΤΜ ΜΑΥΡΟ ΜRS100</t>
  </si>
  <si>
    <t>451,455/13-5</t>
  </si>
  <si>
    <t>ΣΩΛ. Φ63-6 ΑΤΜ HELITHEN</t>
  </si>
  <si>
    <t>ΣΩΛ. Φ75-16 ΑΤΜ ΜΑΥΡΟ ΜRS101</t>
  </si>
  <si>
    <t>484/14-5</t>
  </si>
  <si>
    <t>434,439,441/13-5</t>
  </si>
  <si>
    <t>ΣΩΛ. Φ110-10 ΑΤΜ ΜΑΥΡΟ  MRS100</t>
  </si>
  <si>
    <t>434,446/13-5</t>
  </si>
  <si>
    <t>ΣΩΛ. Φ110-16 ΑΤΜ ΜΑΥΡΟ MRS100</t>
  </si>
  <si>
    <t>445,474/13-5</t>
  </si>
  <si>
    <t>438/13-5</t>
  </si>
  <si>
    <t>438,461/13-5</t>
  </si>
  <si>
    <t>ΣΩΛ. Φ225-12,5 ΑΤΜ PVC</t>
  </si>
  <si>
    <t>442,481/13-5</t>
  </si>
  <si>
    <t>444,466/13-5,1081/14-5</t>
  </si>
  <si>
    <t>1081/14-5,450/13-5</t>
  </si>
  <si>
    <t>440,468,471,472,475,480/13-5,1081/14-5</t>
  </si>
  <si>
    <t>472/453/13-5</t>
  </si>
  <si>
    <t>453/13-5</t>
  </si>
  <si>
    <t>453,468/13-5</t>
  </si>
  <si>
    <t>ΤΑΦ ΗΛΕΚ/ΦΑΣ ΡΕ100 Φ110</t>
  </si>
  <si>
    <t>455,478/13-5</t>
  </si>
  <si>
    <t>440,448,471,475,478,480,/13-5,484/14-5</t>
  </si>
  <si>
    <t>ΤΑΦ. ΚΟΡΔΟΓ. ΟΡΕΙΧ. 1/2"</t>
  </si>
  <si>
    <t>ΥΔΡΟΛΗΨΙΑ Φ100 4 ΣΤΟΜΙΩΝ     (ΤΥΠΟΥ ΕΥΔΟΥ)</t>
  </si>
  <si>
    <t>478,471,479/13-5</t>
  </si>
  <si>
    <t>1081/14-5,459,469479/13-5</t>
  </si>
  <si>
    <t>ΦΥΑΛΕΣ ΠΡΟΠΑΝΙΟΥ ΜΤ-1</t>
  </si>
  <si>
    <t>ΦΛΑΝ.ΛΑΙΜΟΣ Ρ100 Φ75</t>
  </si>
  <si>
    <t>437,454,471,482/13-5</t>
  </si>
  <si>
    <t>437,460,471,479/13-5</t>
  </si>
  <si>
    <t>ΦΛΑΝΤΖΑ ΤΟΡΝΑΡΙΣΜΕΝΗ Φ80</t>
  </si>
  <si>
    <t>437,479/13-5</t>
  </si>
  <si>
    <t>445,449,451,454,482/13-5,484/14-5</t>
  </si>
  <si>
    <t>1081/14-5,471,479/13-5</t>
  </si>
  <si>
    <t>479/13-5,1081/14-56</t>
  </si>
  <si>
    <t>460,471/13-5,1081/14-5</t>
  </si>
  <si>
    <t>482/13-5,1081/14-5</t>
  </si>
  <si>
    <t>ΦΡΑΝΤΖΟΖΙΜΠΩ ΡΕ110</t>
  </si>
  <si>
    <t>454/13-5</t>
  </si>
  <si>
    <t>ΚΙΛΑ</t>
  </si>
  <si>
    <t>ΧΑΛ/ΣΩΛ. ΜΕ ΠΙΣΣΑ 88,9</t>
  </si>
  <si>
    <t>ΧΑΛ/ΣΩΛ. ΜΕ ΠΙΣΣΑ 355Χ5</t>
  </si>
  <si>
    <t>464/13-5</t>
  </si>
  <si>
    <t>ΒΑΝΑ BUTT ANOJ. F350 ΕPDM/ΜΕΙΩΤΗ</t>
  </si>
  <si>
    <t>650/20-06</t>
  </si>
  <si>
    <t>ΒΑΝΑ BUTT ANOJ. F450 ΕPDM/ΜΕΙΩΤΗ</t>
  </si>
  <si>
    <t>650/20-6</t>
  </si>
  <si>
    <t>473/13-5-2013,618/14-6</t>
  </si>
  <si>
    <t>602/14-6</t>
  </si>
  <si>
    <t>607,631/14-6</t>
  </si>
  <si>
    <t>605/14-6</t>
  </si>
  <si>
    <t>22/14-6</t>
  </si>
  <si>
    <t>639,640/14-6,651/20-6</t>
  </si>
  <si>
    <t>ΓΩΝΙΕΣ ΗΛΕΚ. ΡΕ100 Φ110-45</t>
  </si>
  <si>
    <t>626/14-6</t>
  </si>
  <si>
    <t>445,451,470/13-5,643,626/14-6</t>
  </si>
  <si>
    <t>1081/13-5,459,477/13-5,60/14-6</t>
  </si>
  <si>
    <t>623/14-6</t>
  </si>
  <si>
    <t>ΗΛΕΚ/ΦΕΣ ΡΕ100 Φ225                 ΜΕ ΕΣΩΤΕΡΙΚΗ ΕΠΙΚΑΛΥΨΗ     PN 16-22</t>
  </si>
  <si>
    <t>634/14-6</t>
  </si>
  <si>
    <t>60/14-6</t>
  </si>
  <si>
    <t>482/13-5,607/14-6</t>
  </si>
  <si>
    <t>437,462,467/13-5,484/14-5,617,620/14-6</t>
  </si>
  <si>
    <t>ΘΗΛΥ ΕΝΩΤ. Φ110                       ΜΕ ISO ΠΑΡΑΓΩΓΗΣ  ΤΕΡΓΟΣΤΤΑΣΙΟΥ</t>
  </si>
  <si>
    <t>651/20-6</t>
  </si>
  <si>
    <t>ΚΑΜΠΥΛΕΣ ASA 2" 90M STD LR</t>
  </si>
  <si>
    <t>628/14-6</t>
  </si>
  <si>
    <t>ΚΟΛΛΑ HERCULES 250 Kgr</t>
  </si>
  <si>
    <t>625/14-6</t>
  </si>
  <si>
    <t>ΚΟΛΑΡΑ ΧΥΤ.PVC/PE 225DN100</t>
  </si>
  <si>
    <t>63/14-6</t>
  </si>
  <si>
    <t>ΚΟΛΑΡΑ ΧΥΤ. IDRO GAS Φ90*3/4"</t>
  </si>
  <si>
    <t>652/20-6</t>
  </si>
  <si>
    <t>437,457,458,471/13-5,651/20-6</t>
  </si>
  <si>
    <t>ΛΑΣΤΙΧΑ ΠΙΕΣ. Φ280                                 ( ΓΙΑ PVC  ΑΡΔΕΥΣΗΣ )</t>
  </si>
  <si>
    <t>629,635,613/14-6</t>
  </si>
  <si>
    <t>ΛΙΠΑΝΤΙΚΟ ΛΟΥΜΠΡΙΛ</t>
  </si>
  <si>
    <t>440,448,472,478,480/13-5-2013,621/14-6</t>
  </si>
  <si>
    <t>483/14-5,653/20-6</t>
  </si>
  <si>
    <t>ΠΥΡ ΤΑΧ/ΣΜΟΣ STORZ ΤΑΠΑ 2.1/2"</t>
  </si>
  <si>
    <t>618/14-6</t>
  </si>
  <si>
    <t>ΠΥΡ ΤΑΧ/ΣΜΟΣ STORZ ΒΟΛΤ 2.1/2"</t>
  </si>
  <si>
    <t>618,622/14-6</t>
  </si>
  <si>
    <t>637/14-6</t>
  </si>
  <si>
    <t>633/14-6</t>
  </si>
  <si>
    <t>ΡΟΔΕΛΕΣ</t>
  </si>
  <si>
    <t>604,603/14-6</t>
  </si>
  <si>
    <t>469/13-5,614/14-6</t>
  </si>
  <si>
    <t>470/13-5,626/14-6</t>
  </si>
  <si>
    <t>ΣΕΛΛΕΣ ΜΕ ΠΡΟΕΚ. ΡΕ100 Φ2000Χ110</t>
  </si>
  <si>
    <t>448/13-5,642,622/14-6,649/20-6</t>
  </si>
  <si>
    <t>622/14-6</t>
  </si>
  <si>
    <t>ΣΥΣΤ.ΑΜΕΡΙΚΗΣ 3/4'' Χ 1/2 "</t>
  </si>
  <si>
    <t>ΣΥΣΤ. 2ΦΛΑΒ Φ100Χ60</t>
  </si>
  <si>
    <t>632/14-6-2013</t>
  </si>
  <si>
    <t>ΣΥΣΤ. Ε.Α ΡΕ100 Φ90Χ75</t>
  </si>
  <si>
    <t>617/14-6</t>
  </si>
  <si>
    <t>ΣΥΣΤ. Ε.Α ΡΕ100 Φ200Χ160</t>
  </si>
  <si>
    <t>607/14-6</t>
  </si>
  <si>
    <t>627/14-6</t>
  </si>
  <si>
    <t>ΣΥΣΤ. Ε.Α ΡΕ100 Φ315Χ250</t>
  </si>
  <si>
    <t>471/13-5,484/14-5,617/14-6</t>
  </si>
  <si>
    <t>470/13-5,626,638/14-6,651/20-6</t>
  </si>
  <si>
    <t>455/13-5,633/14-6</t>
  </si>
  <si>
    <t>ΣΩΛ. Φ90-12,5 ΑΤΜ ΜΑΥΡΟ ΜRS102</t>
  </si>
  <si>
    <t>638/14-6,651/20-6</t>
  </si>
  <si>
    <t>434,446/13-5,624/14-6</t>
  </si>
  <si>
    <t>608/14-6</t>
  </si>
  <si>
    <t>ΣΩΛ. Φ280-12,5 ΑΤΜ PVC</t>
  </si>
  <si>
    <t>629,635/14-6</t>
  </si>
  <si>
    <t>ΣΩΛ. Φ280-16 ΑΤΜ PVC</t>
  </si>
  <si>
    <t>613/14-6</t>
  </si>
  <si>
    <t>453/13-5,622/14-6</t>
  </si>
  <si>
    <t>453/13-5,652/20-6</t>
  </si>
  <si>
    <t>ΤΑΦ 3ΦΛ Φ100*100 ΧΥΤ</t>
  </si>
  <si>
    <t>445/13-5,626/14-6</t>
  </si>
  <si>
    <t>482/13-5,622/14-6</t>
  </si>
  <si>
    <t>ΤΑΦ Φ160Χ160 ΥΠΟΝ.</t>
  </si>
  <si>
    <t>ΥΔΡΟΛΗΨΙΑ Φ80 2 ΣΤΟΜΙΩΝ</t>
  </si>
  <si>
    <t>634/14-6,651/20-6</t>
  </si>
  <si>
    <t>1081/14-5,631,636/14-6</t>
  </si>
  <si>
    <t>479/13-5,631,836/14-6</t>
  </si>
  <si>
    <t>478/13-5,630/14-6</t>
  </si>
  <si>
    <t>478,471,479/13-5,631,636/14-6</t>
  </si>
  <si>
    <t>630/14-6</t>
  </si>
  <si>
    <t>1081/14-5,459,469479/13-5,631/636/14-6,651/20-6</t>
  </si>
  <si>
    <t>450/13-5,652/20-6</t>
  </si>
  <si>
    <t>ΦΛΑΝ.ΛΑΙΜΟΣ Ρ100 Φ315</t>
  </si>
  <si>
    <t>624/14-6</t>
  </si>
  <si>
    <t>479/13-5,617,634/14-6,652/20-6</t>
  </si>
  <si>
    <t>ΦΛΑΝΤΖΑ ΛΑΣΤΙΧΟ Φ300</t>
  </si>
  <si>
    <t>609/14-6</t>
  </si>
  <si>
    <t>643/14-6</t>
  </si>
  <si>
    <t>437,460,471,479/13-5,614,634/14-6,651,652/20-6</t>
  </si>
  <si>
    <t>459/13-5,607,631/14-6</t>
  </si>
  <si>
    <t>1081/14-5,607/14-6</t>
  </si>
  <si>
    <t>437,479/13-5,617,634/14-6,651,652/20-6</t>
  </si>
  <si>
    <t>ΦΛΑΝΤΖΑ ΤΟΡΝΑΡΙΣΜΕΝΗ Φ300</t>
  </si>
  <si>
    <t>1081/14-5,634/14-6</t>
  </si>
  <si>
    <t>1081/14-5,606/14-6</t>
  </si>
  <si>
    <t>ΦΛΑΝΤΖΑ ΤΥΦΛΗ Φ200</t>
  </si>
  <si>
    <t>603/14-6</t>
  </si>
  <si>
    <t>ΦΡΑΝΤΖΟΖΙΜΠΩ DN400 425-458</t>
  </si>
  <si>
    <t>615/14-6</t>
  </si>
  <si>
    <t>471/13-5,603/14-6</t>
  </si>
  <si>
    <t>ΤΑΦ ΚΟΡΔΟΓ. ΟΡΕΙΧ. 2.1/2"</t>
  </si>
  <si>
    <t>618/14-6,Π.Τ82/14-6</t>
  </si>
  <si>
    <t>ΛΑΣΤΙΧΑ ΠΙΕΣ. Φ125</t>
  </si>
  <si>
    <t>698/25-6</t>
  </si>
  <si>
    <t>ΜΑΣΟΝ Φ125-10ΑΤΜ PVC      ΜΕ ΛΑΣΤΙΧΑ  ΚΑΙ ΕΡΓΟΣΤΑΣΙΑΚΟ  ISO</t>
  </si>
  <si>
    <t>699/25-6</t>
  </si>
  <si>
    <t>440,448,471,475,478,480/13-5,484/14-5,618,621,637,641,642/14-6,647,648,649/20-6,698/25-6</t>
  </si>
  <si>
    <t>622/14-6,698/25-6</t>
  </si>
  <si>
    <t>448/13-5,698/25-6</t>
  </si>
  <si>
    <t>ΣΩΛ. Φ125-16 ΑΤΜ PVC</t>
  </si>
  <si>
    <t>440,468,471,472,475,480/13-5,1081/14-5,621,622,636,641/14-6,649/20-6,698,700/25-6</t>
  </si>
  <si>
    <t>472/453/13-5,700/25-6</t>
  </si>
  <si>
    <t>453/13-5,622/14-6,700/25-6</t>
  </si>
  <si>
    <t>453/13-5,700/25-6</t>
  </si>
  <si>
    <t>453,468/13-5,700/25-6</t>
  </si>
  <si>
    <t>ΤΑΠΑ ΘΗΛΥΚΗ 1"</t>
  </si>
  <si>
    <t>ΤΑΠΑ ΘΗΛΥΚΗ 1.1/2"</t>
  </si>
  <si>
    <t>ΤΑΠΑ ΘΗΛΥΚΗ 1.1/4"</t>
  </si>
  <si>
    <t>ΤΑΠΑ ΘΗΛΥΚΗ 2"</t>
  </si>
  <si>
    <t>ΤΑΠΑ ΘΗΛΥΚΗ 2.1/2"</t>
  </si>
  <si>
    <t>700/25-6</t>
  </si>
  <si>
    <t>455/13-5-2013,815/7-2013</t>
  </si>
  <si>
    <t>440,448,471,472,475,478/13-5,484/14-5,621,622,641,642/14-6,647,648,649/20-6,698/25-6,822,816,810/7-2013</t>
  </si>
  <si>
    <t>448,472/13-5, 810/7-2013</t>
  </si>
  <si>
    <t>448,472,478,480/13-5,621/14-6,813/810-7-2013</t>
  </si>
  <si>
    <t>472/13-5,823,812,810/7-2013</t>
  </si>
  <si>
    <t>44/13-5,622,642/14-6,649/20-6,698/25-6,812,813,823/7-2013</t>
  </si>
  <si>
    <t>820/7-2013</t>
  </si>
  <si>
    <t>ΒΑΛΒΙΔΕΣ ΑΝΤΕΠ/ΦΗΣ ΕΛ.ΕΜΦΡ.Φ80</t>
  </si>
  <si>
    <t>821/7-2013</t>
  </si>
  <si>
    <t>437,454,459,471,477,479,482/13-5,483/14-5,603,604,607,617,623,631,634,636,640/14-6,651,653/20-6,823,822,820,814,811/7-2013</t>
  </si>
  <si>
    <t>478/13-5,810/7-2013</t>
  </si>
  <si>
    <t>ΓΩΝΙΕΣ ΚΟΡΔ. ΓΑΛΒ. 2.1/2"       ΚΟΡΔΟΝΑΤΕΣ  ΕΥΡΩΠΑΪΚΩΝ ΕΡΓΟΣΤΑΣΙΩΝ</t>
  </si>
  <si>
    <t>810/7-2013</t>
  </si>
  <si>
    <t>639,640/14-6,651/20-6,1811/7-2013</t>
  </si>
  <si>
    <t>479/13-5,634,639/14-6,651/20-6,1811/7-2013</t>
  </si>
  <si>
    <t>445,451,470/13-5,643,626/14-6,826/7-2013</t>
  </si>
  <si>
    <t>1081/13-5,459,477/13-5,60/14-6,814/7-2013</t>
  </si>
  <si>
    <t>437,445,449,451,454,482/13-5,484/14-5,612,626,643/14-6,1812,822/7-2013</t>
  </si>
  <si>
    <t>462/13-5,822/7-2013</t>
  </si>
  <si>
    <t>465,467,479/13-5,600,601,617,630,634/14-6,651/20-6,1811/7-2013</t>
  </si>
  <si>
    <t>440,448,472,476,482/31-5,484/14-5,621,622,641,642/14-6,647,648,649/20-6,816/7-2013</t>
  </si>
  <si>
    <t>448/13-5-2013,8152/7-2013</t>
  </si>
  <si>
    <t>440,448,472,478,480/13-5-2013,621/14-6,813/7-2013</t>
  </si>
  <si>
    <t>455,468,478,480/13-5,814,823,822/7-2013</t>
  </si>
  <si>
    <t>810,812,814,823,816/7-2013</t>
  </si>
  <si>
    <t>448,472,476/13-5,642/14-6,649/20-6,812/7-2013</t>
  </si>
  <si>
    <t>ΜΑΝΟΜΕΤΡΟ ΑΠΛΟ 0-16 ΒΑR</t>
  </si>
  <si>
    <t>823/7-2013</t>
  </si>
  <si>
    <t>ΜΕΙΩΤΕΣ ΠΙΕΣ.2''  20 ΑΤΜ</t>
  </si>
  <si>
    <t>ΖΕΥΓΟΣ</t>
  </si>
  <si>
    <t>818/7-2013</t>
  </si>
  <si>
    <t>ΜΠΟΤΑΚΙ ΑΣΦ. S1 Νο 40/44</t>
  </si>
  <si>
    <t>811/7-2013</t>
  </si>
  <si>
    <t>ΣΕΛΑ ΕΠΙΣ. FS20 135-155/300</t>
  </si>
  <si>
    <t>825/7-2013</t>
  </si>
  <si>
    <t>637/14-6,810/7-2013</t>
  </si>
  <si>
    <t>ΣΤΑΥΡΟΙ ΓΑΛΒΑΝΙΖΕ 1.1/2"                   ΚΟΡΔΟΝΑΤΑ</t>
  </si>
  <si>
    <t>815/7-2013</t>
  </si>
  <si>
    <t>814/7-2013</t>
  </si>
  <si>
    <t>698/25-6,10,812,816/7-2013</t>
  </si>
  <si>
    <t>812/7-2013</t>
  </si>
  <si>
    <t>440,448,471/13-5,484/14-5,621,641,642/14-6,647,648,649/20-6,698/25-6,810/816/7-2013</t>
  </si>
  <si>
    <t>440,448,480/13-5,621/14-6,698/25-6,812,816/7-2013</t>
  </si>
  <si>
    <t>ΣΥΣΤ.ΑΓΓΛΙΑΣ 2.1/2'' Χ 2''</t>
  </si>
  <si>
    <t>455/13-5,633/14-6,815/7-2013</t>
  </si>
  <si>
    <t>450,462/13-5,815/7-2013</t>
  </si>
  <si>
    <t>1811,1818/7-2013</t>
  </si>
  <si>
    <t>445,474/13-5, 818,824/7-2013</t>
  </si>
  <si>
    <t>ΣΤΗΡΙΓΜΑΤΑ ΣΩΛΗΝΩΝ Φ63</t>
  </si>
  <si>
    <t>1081/14-5,450/13-5,698/25-6,812/7-2013</t>
  </si>
  <si>
    <t>ΤΑΠΑ ΑΡΣΕΝΙΚΗ 1.1/2"</t>
  </si>
  <si>
    <t>453/13-5,616,636/14-6,700/25-6,814/7-2013</t>
  </si>
  <si>
    <t>ΤΑΠΑ ΑΠΟΧ. ΓΚΡΙ Φ40</t>
  </si>
  <si>
    <t>828/7-2013</t>
  </si>
  <si>
    <t>651/20-6,820/7-2013</t>
  </si>
  <si>
    <t>1811/7-2013</t>
  </si>
  <si>
    <t>440,448,471,475,478,480,/13-5,484/14-5,619,621,637,641,642/14-6,649/20-6,698/25-6,8410,816/7-2013</t>
  </si>
  <si>
    <t>ΥΔΡΟΜΕΤΡΟ ΜΑDALENA R100XME BAL 1.1/4"</t>
  </si>
  <si>
    <t>813/7-2013</t>
  </si>
  <si>
    <t>ΥΔΡΟΜΕΤΡΟ ΜΑDALENA R100XME BAL 1."</t>
  </si>
  <si>
    <t>ΥΔΡΟΜΕΤΡΩΝ ΕΠΕΚΤΑΜΑ ΜΙΚΡΟ 205Β</t>
  </si>
  <si>
    <t>827/7-2013</t>
  </si>
  <si>
    <t>ΥΔΡΟΜΕΤΡΩΝ ΦΤΕΡΩΤΗ 1.1/2"-2'</t>
  </si>
  <si>
    <t>819/7-2013</t>
  </si>
  <si>
    <t>ΥΔΡΟΜΕΤΡΩΝ ΜΗΧΑΝΙΣΜΟΙ 2'</t>
  </si>
  <si>
    <t>1809/7-2013</t>
  </si>
  <si>
    <t>ΦΥΑΛΕΣ ΠΡΟΠΑΝΙΟΥ ΜΤ-2</t>
  </si>
  <si>
    <t>437,445,449,451,454,482/13-5,484/14-5,626,638,643/14-6,701/25-6,1812,822/7-2013</t>
  </si>
  <si>
    <t>609/14-6,822/7-2013</t>
  </si>
  <si>
    <t>643,605,631,636/14-6,651/20-6,701/25-6,822,820/7-2013</t>
  </si>
  <si>
    <t>459/13-5,607,631/14-6,814/7-2013</t>
  </si>
  <si>
    <t>445,449,451,454,482/13-5,484/14-5,638,643,626/14-6,701/25-6,822/7-2013</t>
  </si>
  <si>
    <t>1081/14-5,814/7-2013</t>
  </si>
  <si>
    <t>ΦΛΑΝΤΖΑ ΤΟΡΝΟΥ ΣΠΕΙΡΩΜΑ 100 Χ 2</t>
  </si>
  <si>
    <t>822/7-2013</t>
  </si>
  <si>
    <t>1081/14-5,609/14-6,817/7-2013</t>
  </si>
  <si>
    <t>1081/14-5,822/7-2013</t>
  </si>
  <si>
    <t>ΦΙΛΤΡΟ CIM ΝΕΡΟΥ 2"</t>
  </si>
  <si>
    <t>1810/7-2013</t>
  </si>
  <si>
    <t>471/13-5,603/14-6,811/7-2013</t>
  </si>
  <si>
    <t>ΒΑΝΑΚΙΑ ΣΦΑΙΡ. BUGATTI 2.1/2"</t>
  </si>
  <si>
    <t>990/14-8</t>
  </si>
  <si>
    <t>440,448,471,472,475,478/13-5,484/14-5,621,622,641,642/14-6,647,648,649/20-6,990/14-8</t>
  </si>
  <si>
    <t>448,472/13-5,1819/19-8</t>
  </si>
  <si>
    <t>448,472,478,480/13-5,621/14-6,1959,181/8-2013</t>
  </si>
  <si>
    <t>472/13-5,1857,1820/8-13</t>
  </si>
  <si>
    <t>44/13-5,622,642/14-6,649/20-6,1768/8-2013</t>
  </si>
  <si>
    <t>ΒΑΝΕΣ ΕΛΑΣΤ.ΕΜΒΡ. GATE WAY DN80-16</t>
  </si>
  <si>
    <t>1983/8-2013</t>
  </si>
  <si>
    <t xml:space="preserve">ΣΥΣΤ. ΗΛΕΚ/ΦΑΣ ΡΕ100 Φ63Χ40 </t>
  </si>
  <si>
    <t>997/14-8</t>
  </si>
  <si>
    <t>479/13-5,634,639/14-6,651/20-6,991/14-8</t>
  </si>
  <si>
    <t>ΒΑΛΒΙΔΕΣ ΑΝΤ/ΦΗΣ Φ150-25ΑΤΜ</t>
  </si>
  <si>
    <t>1880/8</t>
  </si>
  <si>
    <t>437,454,459,471,477,479,482/13-5,483/14-5,603,604,607,617,623,631,634,636,640/14-6,651,653/20-6,1884,1990,1756/8-2013</t>
  </si>
  <si>
    <t>ΒΟΛΑΝ</t>
  </si>
  <si>
    <t>626/14-6,1756/8-13</t>
  </si>
  <si>
    <t>437,445,449,451,454,482/13-5,484/14-5,612,626,643/14-6,1833,1756/8-2013</t>
  </si>
  <si>
    <t>482/13-5,607/14-6,1728/8-13</t>
  </si>
  <si>
    <t>465,467,479/13-5,600,601,617,630,634/14-6,651/20-6,1756/8-2013</t>
  </si>
  <si>
    <t>ΖΙΜΠΩ ΕΥΡΟΥΣ 272-289</t>
  </si>
  <si>
    <t>1756/8-13</t>
  </si>
  <si>
    <t>651/20-6,1845,1789/8</t>
  </si>
  <si>
    <t>1980/8</t>
  </si>
  <si>
    <t>ΚΟΛΑΡΑ ΧΥΤ. PVC/PE F180*2"</t>
  </si>
  <si>
    <t>1922/8-</t>
  </si>
  <si>
    <t>ΚΟΛΑΡΑ ΧΥΤ. IDRO GAS Φ90*2"</t>
  </si>
  <si>
    <t>1822/8-13</t>
  </si>
  <si>
    <t>ΛΑΣΤΙΧΑ ΠΙΕΣ. Φ63                                   (ΓΙΑ PVC ΑΡΔΕ</t>
  </si>
  <si>
    <t>1075/8-13</t>
  </si>
  <si>
    <t>437,457,458,471/13-5,651/20-6,1845,1789/8</t>
  </si>
  <si>
    <t>629,635,613/14-6,1957,1974,110/8-13</t>
  </si>
  <si>
    <t>ΜΑΣΟΝ Φ63-16ΑΤΜ PVC ΜΕ ΛΑΣΤΙΧΑ ΚΑΙ ΕΡΓΟΣΤΑΣΙΑΚΟ ISO</t>
  </si>
  <si>
    <t>ΜΑΣΟΝ Φ280-10 ΑΤΜ PVC</t>
  </si>
  <si>
    <t>1081/14-5,1957/26-8</t>
  </si>
  <si>
    <t>1082/26-8</t>
  </si>
  <si>
    <t>440,448,472,476,482/31-5,484/14-5,621,622,641,642/14-6,647,648,649/20-6,1959,1931,1768,1093,990/8-13</t>
  </si>
  <si>
    <t>455,468,478,480/13-5,1912,1820/8-13</t>
  </si>
  <si>
    <t>448,472,476/13-5,642/14-6,649/20-6,1768/8-2013</t>
  </si>
  <si>
    <t>ΜΕΙΩΤΕΣ ΠΙΕΣ. 2.1/2" 20 ΑΤΜ.</t>
  </si>
  <si>
    <t>1820/8-13</t>
  </si>
  <si>
    <t>483/14-5,653/20-6,1884,1990/8-13</t>
  </si>
  <si>
    <t>450/13-5, 1951/8-13</t>
  </si>
  <si>
    <t>ΣΕΛΑ ΕΠΙΣ. FS10 48-52/300</t>
  </si>
  <si>
    <t>1073/8-13</t>
  </si>
  <si>
    <t>ΣΕΛΑ ΕΠΙΣ. FS10 50-60/200</t>
  </si>
  <si>
    <t>ΣΕΛΑ ΕΠΙΣ. FS20 180-200/300</t>
  </si>
  <si>
    <t>ΣΕΛΑ ΕΠΙΣ. FS20 105-125/300</t>
  </si>
  <si>
    <t>1079/8-13</t>
  </si>
  <si>
    <t>ΣΕΛΛΕΣ ΜΕ ΠΡΟΕΚ. ΡΕ100 Φ63Χ63</t>
  </si>
  <si>
    <t>1728,991/8-13</t>
  </si>
  <si>
    <t>1093/8-13</t>
  </si>
  <si>
    <t>448/13-5,642,622/14-6,649/20-6,1799,1768,990/8-13</t>
  </si>
  <si>
    <t>1931,1799,1093/8-13</t>
  </si>
  <si>
    <t>440,448,471/13-5,484/14-5,621,641,642/14-6,647,648,649/20-6,1959,1951,1931,1799,1768,1093,990/8-13</t>
  </si>
  <si>
    <t>448/13-5,1912/8-13</t>
  </si>
  <si>
    <t>440,448,480/13-5,621/14-6,1931,1912,1799,1093/8-13</t>
  </si>
  <si>
    <t>ΣΥΣΤ. 2ΦΛΑΒ Φ200Χ150</t>
  </si>
  <si>
    <t>ΣΩΛ. Φ90-16 ΑΤΜ ΜΑΥΡΟ MRS100</t>
  </si>
  <si>
    <t>1707,991/8-13</t>
  </si>
  <si>
    <t>445,474/13-5,.1756/8-13</t>
  </si>
  <si>
    <t>ΣΩΛ. Φ225-16 ΜΠΛΕ MRS 100</t>
  </si>
  <si>
    <t>1949,1980/8-13</t>
  </si>
  <si>
    <t>629,635/14-6,1076/8-13</t>
  </si>
  <si>
    <t>ΣΩΛ. Φ125-12,5 ΑΤΜ PVC</t>
  </si>
  <si>
    <t>613/14-6,1100/8-13</t>
  </si>
  <si>
    <t>444,466/13-5,1081/14-5,1100/8-2013</t>
  </si>
  <si>
    <t>ΤΑΙΝΙΑ ΜΟΝΩΣΗΣ LOCTITE</t>
  </si>
  <si>
    <t>440,468,471,472,475,480/13-5,1081/14-5,621,622,636,641/14-6,649/20-6,1933,1857,1820,2010,1799,1768,1093,990/8-13</t>
  </si>
  <si>
    <t>ΤΑΠΑ ΑΡΣΕΝΙΚΗ 2"</t>
  </si>
  <si>
    <t>1819/20-8</t>
  </si>
  <si>
    <t>1819/8-13</t>
  </si>
  <si>
    <t>ΤΑΠΑ ΑΡΣΕΝΙΚΗ 1.1/4"</t>
  </si>
  <si>
    <t>453/13-5,616,636/14-6,1819/8-13</t>
  </si>
  <si>
    <t>ΤΑΦ ΗΛΕΚ/ΦΑΣ ΡΕ100 Φ110 Χ 90</t>
  </si>
  <si>
    <t>440,448,471,475,478,480,/13-5,484/14-5,619,621,637,641,642/14-6,649/20-6,1959,1951,1931,1799,1768,990/8-13</t>
  </si>
  <si>
    <t>ΥΔΡΟΜΕΤΡΟ MAD/NA R160 ME ΒΑΛ 1.1/4"</t>
  </si>
  <si>
    <t>ΥΔΡΟΜΕΤΡΟ MAD/NA R160 ME ΒΑΛ 1"</t>
  </si>
  <si>
    <t>1820/8-2013</t>
  </si>
  <si>
    <t>ΦΙΛΤΡΟ CIM ΝΕΡΟΥ 2.1/2"</t>
  </si>
  <si>
    <t>437,445,449,451,454,482/13-5,484/14-5,626,638,643/14-6,1756/8-13</t>
  </si>
  <si>
    <t>ΦΛΑΝ.ΛΑΙΜΟΣ Ρ100 Φ90</t>
  </si>
  <si>
    <t>1756/8-2013</t>
  </si>
  <si>
    <t>643/14-6,1990,1756/8-13</t>
  </si>
  <si>
    <t>609/14-6,1884,1980/8-13</t>
  </si>
  <si>
    <t>643,605,631,636/14-6,651/20-6, 1926/1756/8-13</t>
  </si>
  <si>
    <t>437,479/13-5,617,634/14-6,651,652/20-6, 1756/8-2013</t>
  </si>
  <si>
    <t>445,449,451,454,482/13-5,484/14-5,638,643,626/14-6,1756/8-13</t>
  </si>
  <si>
    <t>1081/14-5,607/14-6,1949/8-13</t>
  </si>
  <si>
    <t>ΦΛΑΝΤΖΑ ΤΟΡΝΑΡΙΣΜΕΝΗ Φ450</t>
  </si>
  <si>
    <t>1805/8-13</t>
  </si>
  <si>
    <t>1081/14-5,634/14-6,1079,1076/8-13</t>
  </si>
  <si>
    <t>1081/14-5, 1949/8-2013</t>
  </si>
  <si>
    <t>634/14-6,1990/8-2013</t>
  </si>
  <si>
    <t>1081/14-5,609/14-6,1884/8-13</t>
  </si>
  <si>
    <t>ΦΛΑΝΤΖΟΖΙΜΠΩ DN 350-378</t>
  </si>
  <si>
    <t>1869/8-2013</t>
  </si>
  <si>
    <t>ΦΡΕΑΤΙΘΑ ΣΤΡ. D400 Φ600 OLYMPIO</t>
  </si>
  <si>
    <t>1755,1991/8-2013</t>
  </si>
  <si>
    <t>440,448,471,475,478,480/13-5,484/14-5,618,621,637,641,642/14-6,647,648,649/20-6,1959,1951,1938,1911,1820,1799,1096,990/8-13ΠΤ 119/26-8</t>
  </si>
  <si>
    <t>602/14-6,1820,1096/8-2013 Π.Τ 119/26-8</t>
  </si>
  <si>
    <t>1911,1096/8-2013 Π.Τ 119/26-8</t>
  </si>
  <si>
    <t>1959/8-2013, Π.Τ 121/5-9</t>
  </si>
  <si>
    <t>1959,1951,1931,1799,1074,1093/8-2013, Π.Τ 121/5-9-2013</t>
  </si>
  <si>
    <t>ΛΑΣΤΙΧΟ ΥΔΡΟΣΤΟΠ DN80/100</t>
  </si>
  <si>
    <t>ΣΩΛ. Φ160-12,5 ΑΤΜ PVC</t>
  </si>
  <si>
    <t>ΣΩΛ. Φ200-10 ΑΤΜ ΜΑΥΡΟ MRS100</t>
  </si>
  <si>
    <t>ΓΩΝΙΕΣ ΚΟΡΔ. ΓΑΛΒ. 2.1/2"          ΚΟΡΔΟΝΑΤΕΣ  ΕΥΡΩΠΑΪΚΩΝ ΕΡΓΟΣΤΑΣΙΩΝ</t>
  </si>
  <si>
    <t>ΜΑΝΟΜΕΤΡΟ ΑΠΛΟ 0-16 BAR</t>
  </si>
  <si>
    <t xml:space="preserve">ΘΗΛΥ ΕΝΩΤ. Φ355/350             ΜΕ ISO ΠΑΡΑΓΩΓΗΣ  ΕΡΓΟΣΤΑΣΙΟΥ </t>
  </si>
  <si>
    <t>ΣΥΝΔΕΣΜΟΙ ΚΩΧΛ. Φ63Χ63</t>
  </si>
  <si>
    <t>ΣΥΝΔΕΣΜΟΙ ΚΩΧΛ. Φ75Χ75</t>
  </si>
  <si>
    <t>ΣΦΙΚΤΗΡΕΣ Β.Τ 104-115</t>
  </si>
  <si>
    <t>ΣΦΙΚΤΗΡΕΣ Β.Τ 80-87</t>
  </si>
  <si>
    <t>ΣΦΙΚΤΗΡΕΣ Β.Τ 92-97</t>
  </si>
  <si>
    <t>ΠΟΣΟΤΗΤΑ</t>
  </si>
  <si>
    <r>
      <t xml:space="preserve">                              </t>
    </r>
    <r>
      <rPr>
        <sz val="10"/>
        <rFont val="Arial"/>
        <family val="2"/>
        <charset val="161"/>
      </rPr>
      <t>Φ.Π.Α 23%</t>
    </r>
  </si>
  <si>
    <r>
      <t xml:space="preserve">                            </t>
    </r>
    <r>
      <rPr>
        <sz val="11"/>
        <rFont val="Arial"/>
        <family val="2"/>
        <charset val="161"/>
      </rPr>
      <t xml:space="preserve"> ΓΕΝΙΚΟ ΣΥΝΟΛΟ</t>
    </r>
  </si>
  <si>
    <t>ΣΩΛ. Φ355-16 ATM PVC</t>
  </si>
  <si>
    <t>ΥΠΟΔΗΜΑΤΑ ΑΣΦΑΛΕΙΑΣ GOALL ΜΑΥΡΟ</t>
  </si>
  <si>
    <t>Kgr.</t>
  </si>
  <si>
    <t>ζεύγος</t>
  </si>
  <si>
    <t>ΣΩΛ. Φ315-16 ΑΤΜ ΜΠΛΕ MRS100</t>
  </si>
  <si>
    <t>ΣΕ ΜΕΤΑΦΟΡΑ</t>
  </si>
  <si>
    <t xml:space="preserve"> </t>
  </si>
  <si>
    <t xml:space="preserve">ΑΠΌ ΜΕΤΑΦΟΡΑ </t>
  </si>
  <si>
    <t>Τιμή χωρις ΦΠΑ</t>
  </si>
  <si>
    <t>ΟΡΓΑΝΙΣΜΟΣ ΑΝΑΠΤΥΞΗΣ ΚΡΗΤΗΣ Α.Ε.</t>
  </si>
  <si>
    <t>ΕΡΓΟ:</t>
  </si>
  <si>
    <t>μέτρα</t>
  </si>
  <si>
    <t>Δαπάνη</t>
  </si>
  <si>
    <t>"Προμήθεια σωλήνων και εξαρτημάτων, που θα χρειαστούν για την αντιμετώπιση βλαβών στα αρδευτικά δίκτυα του ΟΑΚ Α.Ε., ως και αντικατάσταση τμημάτων αυτών  για το έτος 2015"</t>
  </si>
  <si>
    <t xml:space="preserve">ΒΑΝΕΣ ΕΛΑΣΤ.ΕΜΦΡ.Φ80-16ΑΤΜ </t>
  </si>
  <si>
    <t>ΒΑΝΕΣ ΠΕΤΑΛΟΥΔΑΣ Φ200-16ΑΤΜ</t>
  </si>
  <si>
    <t>ΒΑΝΕΣ ΠΕΤΑΛΟΥΔΑΣ Φ250-16ΑΤΜ</t>
  </si>
  <si>
    <t>ΒΑΝΕΣ ΠΕΤΑΛΟΥΔΑΣ Φ300-16ΑΤΜ</t>
  </si>
  <si>
    <t>ΓΩΝΙΕΣ ΗΛΕΚ. ΡΕ100 Φ140-90</t>
  </si>
  <si>
    <t>ΓΩΝΙΕΣ ΗΛΕΚ. ΡΕ100 Φ160-90</t>
  </si>
  <si>
    <t>ΗΛΕΚ/ΦΕΣ ΡΕ100 Φ63                 ΜΕ ΕΣΩΤΕΡΙΚΗ ΕΠΙΚΑΛΥΨΗ     PN 16-21</t>
  </si>
  <si>
    <t>ΗΛΕΚ/ΦΕΣ ΡΕ100 Φ110                 ΜΕ ΕΣΩΤΕΡΙΚΗ ΕΠΙΚΑΛΥΨΗ     PN 16-21</t>
  </si>
  <si>
    <t>ΗΛΕΚ/ΦΕΣ ΡΕ100 Φ140                ΜΕ ΕΣΩΤΕΡΙΚΗ ΕΠΙΚΑΛΥΨΗ     PN 16-21</t>
  </si>
  <si>
    <t>ΗΛΕΚ/ΦΕΣ ΡΕ100 Φ160               ΜΕ ΕΣΩΤΕΡΙΚΗ ΕΠΙΚΑΛΥΨΗ     PN 16-21</t>
  </si>
  <si>
    <t>ΘΗΛΥ ΕΝΩΤ. Φ110                       ΜΕ ISO ΠΑΡΑΓΩΓΗΣ  ΕΡΓΟΣΤΤΑΣΙΟΥ</t>
  </si>
  <si>
    <t>ΘΗΛΥ ΕΝΩΤ. Φ140                       ΜΕ ISO ΠΑΡΑΓΩΓΗΣ  ΕΡΓΟΣΤΤΑΣΙΟΥ</t>
  </si>
  <si>
    <t>ΕΞΑΕΡΙΣΤΙΚΟ  1" 16ΑΤΜ ΜΟΝΗΣ ΕΝΕΡΓΕΙΑΣ</t>
  </si>
  <si>
    <t>ΕΞΑΕΡΙΣΤΙΚΟ  2" 16ΑΤΜ ΜΟΝΗΣ ΕΝΕΡΓΕΙΑΣ</t>
  </si>
  <si>
    <t>ΜΑΣΟΝ Φ75-16ΑΤΜ PVC ΜΕ ΛΑΣΤΙΧΑ ΚΑΙ ΕΡΓΟΣΤΑΣΙΑΚΟ ISO</t>
  </si>
  <si>
    <t>ΜΑΣΟΝ Φ90-16ΑΤΜ PVC ΜΕ ΛΑΣΤΙΧΑ ΚΑΙ ΕΡΓΟΣΤΑΣΙΑΚΟ ISO</t>
  </si>
  <si>
    <t>ΜΑΣΟΝ Φ280-16 ΑΤΜ PVC  ΜΕ ΛΑΣΤΙΧΑ  ΚΑΙ ΕΡΓΟΣΤΑΣΙΑΚΟ  ISO</t>
  </si>
  <si>
    <t>ΜΑΣΟΝ Φ355-16 ΑΤΜ PVC ΜΕ ΛΑΣΤΙΧΑ  ΜΕ ΛΑΣΤΙΧΑ  ΚΑΙ ΕΡΓΟΣΤΑΣΙΑΚΟ  ISO</t>
  </si>
  <si>
    <t>ΜΑΣΟΝ Φ315-16 ΑΤΜ PVC  ΜΕ ΛΑΣΤΙΧΑ  ΚΑΙ ΕΡΓΟΣΤΑΣΙΑΚΟ  ISO</t>
  </si>
  <si>
    <t>ΜΟΥΦΕΣ ΓΑΛΒ. 2"                 ΚΟΡΔΟΝΑΤΕΣ</t>
  </si>
  <si>
    <t>ΜΟΥΦΕΣ ΓΑΛΒ  3/4"                ΚΟΡΔΟΝΑΤΕΣ</t>
  </si>
  <si>
    <t>ΜΟΥΦΕΣ ΓΑΛΒ. 2.1/2"          ΚΟΡΔΟΝΑΤΕΣ</t>
  </si>
  <si>
    <t>ΣΕΛΑ ΕΠΙΣ. FS20 60-70/250</t>
  </si>
  <si>
    <t>ΣΕΛΑ ΕΠΙΣ. FS20 67-77/150</t>
  </si>
  <si>
    <t>ΣΕΛΑ ΕΠΙΣ. FS20 80-100/300</t>
  </si>
  <si>
    <t>ΣΕΛΑ ΕΠΙΣ. FS20 155-175/300</t>
  </si>
  <si>
    <t>ΣΕΛΑ ΕΠΙΣ. FS20 215-235/350</t>
  </si>
  <si>
    <t>ΣΕΛΑ ΕΠΙΣ. FS20 235-255/350</t>
  </si>
  <si>
    <t>ΣΕΛΑ ΕΠΙΣ. FS20 295-315/400</t>
  </si>
  <si>
    <t>ΣΕΛΑ ΕΠΙΣ. FS20 275-295/400</t>
  </si>
  <si>
    <t>ΣΤΑΥΡΟΙ ΓΑΛΒΑΝΙΖΕ 1.1/4"            ΚΟΡΔΟΝΑΤΑ</t>
  </si>
  <si>
    <t>ΣΤΑΥΡΟΙ ΓΑΛΒΑΝΙΖΕ 2.1/2"             ΚΟΡΔΟΝΑΤΑ</t>
  </si>
  <si>
    <t>ΓΩΝΙΕΣ ΜΕΒ 1.1/2"                ΚΟΡΔΟΝΑΤΕΣ  ΕΥΡΩΠΑΪΚΩΝ ΕΡΓΟΣΤΑΣΙΩΝ</t>
  </si>
  <si>
    <t>ΓΩΝΙΕΣ ΜΕΒ 3/4"                 ΚΟΡΔΟΝΑΤΕΣ  ΕΥΡΩΠΑΪΚΩΝ ΕΡΓΟΣΤΑΣΙΩΝ</t>
  </si>
  <si>
    <t>ΡΑΚΟΡ ΓΑΛΒ.ΚΩΝΙΚΑ ΘΗΛ.2.1/2"          ΚΟΡΔΟΝΑΤΑ</t>
  </si>
  <si>
    <t>ΡΑΚΟΡ ΓΑΛΒ.ΚΩΝΙΚΑ ΘΗΛ.2''                 ΚΟΡΔΟΝΑΤΑ</t>
  </si>
  <si>
    <t>ΡΑΚΟΡ ΚΩΧΛΙΩΤΑ ΠΛΑΣΤΙΚΑ ΑΡΣΕΝΙΚΑ Φ25</t>
  </si>
  <si>
    <t>ΡΑΚΟΡ ΚΩΧΛΙΩΤΑ ΠΛΑΣΤΙΚΑ ΑΡΣΕΝΙΚΑ Φ32</t>
  </si>
  <si>
    <t>ΡΑΚΟΡ ΚΩΧΛΙΩΤΑ ΠΛΑΣΤΙΚΑ ΑΡΣΕΝΙΚΑ Φ40</t>
  </si>
  <si>
    <t>ΦΛΑΝΤΖΑ ΤΟΡΝΑΡΙΣΜΕΝΗ ΧΑΛΥΒΔΙΝΗ ΕΥΡΩΠΑΪΚΟΥ ΕΡΓΟΣΤΑΣΙΟΥ Φ50</t>
  </si>
  <si>
    <t>ΦΛΑΝΤΖΑ ΤΟΡΝΑΡΙΣΜΕΝΗ ΧΑΛΥΒΔΙΝΗ ΕΥΡΩΠΑΪΚΟΥ ΕΡΓΟΣΤΑΣΙΟΥ Φ80</t>
  </si>
  <si>
    <t>ΦΛΑΝΤΖΑ ΤΟΡΝΑΡΙΣΜΕΝΗ ΧΑΛΥΒΔΙΝΗ ΕΥΡΩΠΑΪΚΟΥ ΕΡΓΟΣΤΑΣΙΟΥ Φ100</t>
  </si>
  <si>
    <t>ΦΛΑΝΤΖΑ ΤΟΡΝΑΡΙΣΜΕΝΗ ΧΑΛΥΒΔΙΝΗ ΕΥΡΩΠΑΪΚΟΥ ΕΡΓΟΣΤΑΣΙΟΥ Φ125</t>
  </si>
  <si>
    <t>ΦΛΑΝΤΖΑ ΤΟΡΝΑΡΙΣΜΕΝΗ ΧΑΛΥΒΔΙΝΗ ΕΥΡΩΠΑΪΚΟΥ ΕΡΓΟΣΤΑΣΙΟΥ Φ150</t>
  </si>
  <si>
    <t>ΦΛΑΝΤΖΑ ΤΟΡΝΑΡΙΣΜΕΝΗ ΧΑΛΥΒΔΙΝΗ ΕΥΡΩΠΑΪΚΟΥ ΕΡΓΟΣΤΑΣΙΟΥ Φ200</t>
  </si>
  <si>
    <t>ΦΛΑΝΤΖΑ ΤΟΡΝΑΡΙΣΜΕΝΗ ΧΑΛΥΒΔΙΝΗ ΕΥΡΩΠΑΪΚΟΥ ΕΡΓΟΣΤΑΣΙΟΥ Φ250</t>
  </si>
  <si>
    <t>ΦΛΑΝΤΖΑ ΤΟΡΝΑΡΙΣΜΕΝΗ ΧΑΛΥΒΔΙΝΗ ΕΥΡΩΠΑΪΚΟΥ ΕΡΓΟΣΤΑΣΙΟΥ Φ300</t>
  </si>
  <si>
    <t>ΛΑΙΜΟΙ PE 100,   16ATM,  Φ63</t>
  </si>
  <si>
    <t>ΛΑΙΜΟΙ PE 100,   16ATM,  Φ75</t>
  </si>
  <si>
    <t>ΛΑΙΜΟΙ PE 100,   16ATM,  Φ90</t>
  </si>
  <si>
    <t>ΛΑΙΜΟΙ PE 100,   16ATM,  Φ110</t>
  </si>
  <si>
    <t>ΛΑΙΜΟΙ PE 100,   16ATM,  Φ125</t>
  </si>
  <si>
    <t>ΛΑΙΜΟΙ PE 100,   16ATM,  Φ140</t>
  </si>
  <si>
    <t>ΛΑΙΜΟΙ PE 100,   16ATM,  Φ160</t>
  </si>
  <si>
    <t>ΛΑΙΜΟΙ PE 100,   16ATM,  Φ200</t>
  </si>
  <si>
    <t>ΛΑΙΜΟΙ PE 100,   16ATM,  Φ225</t>
  </si>
  <si>
    <t>ΛΑΙΜΟΙ PE 100,   16ATM,  Φ250</t>
  </si>
  <si>
    <t>ΛΑΙΜΟΙ PE 100,   16ATM,  Φ280</t>
  </si>
  <si>
    <t>ΛΑΙΜΟΙ PE 100,   16ATM,  Φ315</t>
  </si>
  <si>
    <t>ΛΑΙΜΟΙ PE 100,   16ATM,  Φ355</t>
  </si>
  <si>
    <t>ΚΑΜΠΥΛΕΣ ASA 6" 90M STD LR</t>
  </si>
  <si>
    <t>ΚΑΜΠΥΛΕΣ ASA 8" 90M STD LR</t>
  </si>
  <si>
    <t>ΚΑΜΠΥΛΕΣ ASA 10" 90M STD LR</t>
  </si>
  <si>
    <t>ΚΑΜΠΥΛΕΣ ASA 12" 90M STD LR</t>
  </si>
  <si>
    <t>ΚΑΜΠΥΛΕΣ ASA 14" 90M STD LR</t>
  </si>
  <si>
    <t>ΚΑΜΠΥΛΕΣ ASA 16" 90M STD LR</t>
  </si>
  <si>
    <t>ΚΑΜΠΥΛΕΣ ASA 18" 90M STD LR</t>
  </si>
  <si>
    <t>ΚΑΜΠΥΛΕΣ ASA 20" 90M STD LR</t>
  </si>
  <si>
    <t>Χαλυβδοσωλήνες  με εξωτερική μόνωση με λιθανθρακόπισσα (ασφαλτικής βάσης) και φύλλο πολυαιθυλενίου και εσωτερική μόνωση με εποξειδική ρητίνη, διατομής Φ63-Φ100</t>
  </si>
  <si>
    <t>Χαλυβδοσωλήνες  με εξωτερική μόνωση με λιθανθρακόπισσα (ασφαλτικής βάσης) και φύλλο πολυαιθυλενίου και εσωτερική μόνωση με εποξειδική ρητίνη, διατομής Φ110-Φ300</t>
  </si>
  <si>
    <t>Χαλυβδοσωλήνες  με εξωτερική μόνωση με λιθανθρακόπισσα (ασφαλτικής βάσης) και φύλλο πολυαιθυλενίου και εσωτερική μόνωση με εποξειδική ρητίνη, διατομής Φ350-Φ1000</t>
  </si>
  <si>
    <t xml:space="preserve"> ΠΡΟΫΠΟΛΟΓΙΣΜΟΣ ΠΡΟΣΦΟΡΑΣ  ΠΡΟΜΗΘΕΙΑΣ ΥΛΙΚΩΝ</t>
  </si>
  <si>
    <t xml:space="preserve">ΧΑΝΙΑ  </t>
  </si>
  <si>
    <t>Ο ΠΡΟΣΦΕΡΩΝ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</si>
</sst>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\ _€"/>
    <numFmt numFmtId="167" formatCode="0.000"/>
  </numFmts>
  <fonts count="45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b/>
      <u/>
      <sz val="8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color theme="1"/>
      <name val="Arial"/>
      <family val="2"/>
      <charset val="161"/>
    </font>
    <font>
      <sz val="10"/>
      <color rgb="FF3366FF"/>
      <name val="Arial"/>
      <family val="2"/>
      <charset val="161"/>
    </font>
    <font>
      <b/>
      <sz val="8"/>
      <color rgb="FF3366FF"/>
      <name val="Arial"/>
      <family val="2"/>
      <charset val="161"/>
    </font>
    <font>
      <b/>
      <sz val="10"/>
      <color rgb="FF3366FF"/>
      <name val="Arial"/>
      <family val="2"/>
      <charset val="161"/>
    </font>
    <font>
      <sz val="8"/>
      <color rgb="FF3366FF"/>
      <name val="Arial"/>
      <family val="2"/>
      <charset val="161"/>
    </font>
    <font>
      <b/>
      <sz val="11"/>
      <color rgb="FF3366FF"/>
      <name val="Arial"/>
      <family val="2"/>
      <charset val="161"/>
    </font>
    <font>
      <sz val="12"/>
      <color rgb="FF3366FF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1"/>
      <color rgb="FF3366FF"/>
      <name val="Courier New"/>
      <family val="3"/>
      <charset val="161"/>
    </font>
    <font>
      <sz val="11"/>
      <color rgb="FF3366FF"/>
      <name val="Arial"/>
      <family val="2"/>
      <charset val="161"/>
    </font>
    <font>
      <sz val="11"/>
      <color rgb="FF9C349E"/>
      <name val="Arial"/>
      <family val="2"/>
      <charset val="161"/>
    </font>
    <font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rgb="FF339966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rgb="FF339966"/>
      <name val="Arial"/>
      <family val="2"/>
      <charset val="161"/>
    </font>
    <font>
      <sz val="10"/>
      <color indexed="81"/>
      <name val="Tahoma"/>
      <family val="2"/>
      <charset val="161"/>
    </font>
    <font>
      <b/>
      <sz val="10"/>
      <color indexed="81"/>
      <name val="Tahoma"/>
      <family val="2"/>
      <charset val="161"/>
    </font>
    <font>
      <sz val="9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name val="Arial"/>
      <charset val="161"/>
    </font>
    <font>
      <b/>
      <sz val="9"/>
      <name val="Arial"/>
      <family val="2"/>
      <charset val="161"/>
    </font>
    <font>
      <sz val="14"/>
      <name val="Arial"/>
      <family val="2"/>
      <charset val="161"/>
    </font>
    <font>
      <b/>
      <sz val="10"/>
      <name val="Arial Greek"/>
      <family val="2"/>
      <charset val="161"/>
    </font>
    <font>
      <b/>
      <sz val="14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39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65" fontId="9" fillId="0" borderId="0" xfId="0" applyNumberFormat="1" applyFont="1"/>
    <xf numFmtId="0" fontId="9" fillId="0" borderId="0" xfId="0" applyFont="1" applyAlignment="1"/>
    <xf numFmtId="2" fontId="9" fillId="0" borderId="0" xfId="0" applyNumberFormat="1" applyFont="1"/>
    <xf numFmtId="2" fontId="10" fillId="0" borderId="0" xfId="0" applyNumberFormat="1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3" fillId="0" borderId="2" xfId="0" applyFont="1" applyBorder="1"/>
    <xf numFmtId="0" fontId="9" fillId="0" borderId="2" xfId="0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65" fontId="10" fillId="0" borderId="2" xfId="0" applyNumberFormat="1" applyFont="1" applyBorder="1"/>
    <xf numFmtId="0" fontId="0" fillId="0" borderId="2" xfId="0" applyBorder="1" applyAlignment="1">
      <alignment horizontal="center"/>
    </xf>
    <xf numFmtId="44" fontId="10" fillId="0" borderId="2" xfId="1" applyFont="1" applyBorder="1" applyAlignment="1">
      <alignment horizontal="center"/>
    </xf>
    <xf numFmtId="0" fontId="7" fillId="0" borderId="2" xfId="0" applyFont="1" applyBorder="1" applyAlignment="1"/>
    <xf numFmtId="0" fontId="9" fillId="0" borderId="2" xfId="0" applyFont="1" applyBorder="1" applyAlignment="1"/>
    <xf numFmtId="0" fontId="10" fillId="0" borderId="0" xfId="0" applyFont="1" applyAlignment="1"/>
    <xf numFmtId="0" fontId="9" fillId="0" borderId="3" xfId="0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0" borderId="0" xfId="0" applyFont="1" applyBorder="1"/>
    <xf numFmtId="165" fontId="9" fillId="0" borderId="0" xfId="0" applyNumberFormat="1" applyFont="1" applyBorder="1"/>
    <xf numFmtId="0" fontId="8" fillId="0" borderId="0" xfId="0" applyFont="1" applyBorder="1"/>
    <xf numFmtId="2" fontId="10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15" fillId="0" borderId="0" xfId="0" applyNumberFormat="1" applyFont="1"/>
    <xf numFmtId="0" fontId="13" fillId="0" borderId="7" xfId="0" applyFont="1" applyFill="1" applyBorder="1"/>
    <xf numFmtId="0" fontId="13" fillId="0" borderId="1" xfId="0" applyFont="1" applyFill="1" applyBorder="1"/>
    <xf numFmtId="0" fontId="6" fillId="0" borderId="2" xfId="0" applyFont="1" applyBorder="1" applyAlignment="1"/>
    <xf numFmtId="0" fontId="17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/>
    <xf numFmtId="2" fontId="20" fillId="0" borderId="2" xfId="0" applyNumberFormat="1" applyFont="1" applyBorder="1"/>
    <xf numFmtId="164" fontId="21" fillId="0" borderId="0" xfId="0" applyNumberFormat="1" applyFont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44" fontId="20" fillId="0" borderId="2" xfId="1" applyFont="1" applyBorder="1" applyAlignment="1">
      <alignment horizontal="center"/>
    </xf>
    <xf numFmtId="0" fontId="9" fillId="0" borderId="2" xfId="0" applyNumberFormat="1" applyFont="1" applyBorder="1" applyAlignment="1"/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6" xfId="0" applyFont="1" applyBorder="1" applyAlignment="1"/>
    <xf numFmtId="2" fontId="9" fillId="0" borderId="10" xfId="0" applyNumberFormat="1" applyFont="1" applyBorder="1" applyAlignment="1"/>
    <xf numFmtId="4" fontId="9" fillId="0" borderId="10" xfId="0" applyNumberFormat="1" applyFont="1" applyBorder="1" applyAlignment="1"/>
    <xf numFmtId="0" fontId="9" fillId="0" borderId="11" xfId="0" applyFont="1" applyBorder="1" applyAlignment="1"/>
    <xf numFmtId="0" fontId="24" fillId="0" borderId="10" xfId="0" applyFont="1" applyBorder="1" applyAlignment="1"/>
    <xf numFmtId="2" fontId="0" fillId="0" borderId="10" xfId="0" applyNumberFormat="1" applyBorder="1"/>
    <xf numFmtId="4" fontId="9" fillId="0" borderId="6" xfId="0" applyNumberFormat="1" applyFont="1" applyBorder="1" applyAlignment="1"/>
    <xf numFmtId="4" fontId="9" fillId="0" borderId="11" xfId="0" applyNumberFormat="1" applyFont="1" applyBorder="1" applyAlignment="1"/>
    <xf numFmtId="0" fontId="9" fillId="0" borderId="10" xfId="0" applyFont="1" applyBorder="1" applyAlignment="1">
      <alignment horizontal="right"/>
    </xf>
    <xf numFmtId="0" fontId="7" fillId="0" borderId="3" xfId="0" applyFont="1" applyBorder="1" applyAlignment="1"/>
    <xf numFmtId="0" fontId="9" fillId="0" borderId="4" xfId="0" applyNumberFormat="1" applyFont="1" applyBorder="1" applyAlignment="1"/>
    <xf numFmtId="0" fontId="9" fillId="0" borderId="1" xfId="0" applyNumberFormat="1" applyFont="1" applyBorder="1" applyAlignment="1"/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10" fillId="0" borderId="10" xfId="0" applyNumberFormat="1" applyFont="1" applyBorder="1"/>
    <xf numFmtId="164" fontId="10" fillId="0" borderId="1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/>
    <xf numFmtId="0" fontId="9" fillId="0" borderId="10" xfId="0" applyFont="1" applyBorder="1"/>
    <xf numFmtId="0" fontId="25" fillId="0" borderId="6" xfId="0" applyFont="1" applyBorder="1" applyAlignment="1"/>
    <xf numFmtId="0" fontId="25" fillId="0" borderId="10" xfId="0" applyFont="1" applyBorder="1" applyAlignment="1"/>
    <xf numFmtId="0" fontId="9" fillId="0" borderId="11" xfId="0" applyFont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9" fillId="0" borderId="6" xfId="0" applyFont="1" applyBorder="1"/>
    <xf numFmtId="0" fontId="16" fillId="0" borderId="10" xfId="0" applyFont="1" applyBorder="1"/>
    <xf numFmtId="165" fontId="10" fillId="0" borderId="10" xfId="0" applyNumberFormat="1" applyFont="1" applyBorder="1"/>
    <xf numFmtId="0" fontId="17" fillId="0" borderId="13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4" fontId="28" fillId="0" borderId="14" xfId="0" applyNumberFormat="1" applyFont="1" applyBorder="1" applyAlignment="1"/>
    <xf numFmtId="4" fontId="28" fillId="0" borderId="1" xfId="0" applyNumberFormat="1" applyFont="1" applyBorder="1" applyAlignment="1"/>
    <xf numFmtId="4" fontId="22" fillId="0" borderId="14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9" fillId="0" borderId="8" xfId="0" applyNumberFormat="1" applyFont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" fontId="30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/>
    <xf numFmtId="2" fontId="32" fillId="0" borderId="2" xfId="0" applyNumberFormat="1" applyFont="1" applyBorder="1" applyAlignment="1">
      <alignment horizontal="center" wrapText="1"/>
    </xf>
    <xf numFmtId="2" fontId="32" fillId="0" borderId="2" xfId="0" applyNumberFormat="1" applyFont="1" applyBorder="1" applyAlignment="1">
      <alignment horizontal="center"/>
    </xf>
    <xf numFmtId="2" fontId="33" fillId="0" borderId="8" xfId="0" applyNumberFormat="1" applyFont="1" applyBorder="1" applyAlignment="1">
      <alignment horizontal="center"/>
    </xf>
    <xf numFmtId="2" fontId="35" fillId="0" borderId="8" xfId="0" applyNumberFormat="1" applyFont="1" applyBorder="1" applyAlignment="1">
      <alignment horizontal="center"/>
    </xf>
    <xf numFmtId="2" fontId="22" fillId="0" borderId="2" xfId="0" applyNumberFormat="1" applyFont="1" applyBorder="1"/>
    <xf numFmtId="2" fontId="11" fillId="0" borderId="2" xfId="0" applyNumberFormat="1" applyFont="1" applyBorder="1"/>
    <xf numFmtId="164" fontId="31" fillId="0" borderId="0" xfId="0" applyNumberFormat="1" applyFont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0" fillId="0" borderId="2" xfId="0" applyNumberFormat="1" applyFont="1" applyBorder="1" applyAlignment="1"/>
    <xf numFmtId="167" fontId="34" fillId="0" borderId="8" xfId="0" applyNumberFormat="1" applyFont="1" applyBorder="1" applyAlignment="1">
      <alignment horizontal="center"/>
    </xf>
    <xf numFmtId="167" fontId="30" fillId="2" borderId="1" xfId="0" applyNumberFormat="1" applyFont="1" applyFill="1" applyBorder="1" applyAlignment="1">
      <alignment horizontal="center"/>
    </xf>
    <xf numFmtId="167" fontId="26" fillId="0" borderId="10" xfId="0" applyNumberFormat="1" applyFont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0" xfId="0" applyFont="1" applyBorder="1"/>
    <xf numFmtId="0" fontId="13" fillId="0" borderId="1" xfId="0" applyFont="1" applyFill="1" applyBorder="1" applyAlignment="1"/>
    <xf numFmtId="4" fontId="9" fillId="0" borderId="2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10" xfId="0" applyFont="1" applyBorder="1"/>
    <xf numFmtId="0" fontId="5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/>
    <xf numFmtId="0" fontId="3" fillId="0" borderId="10" xfId="0" applyFont="1" applyBorder="1"/>
    <xf numFmtId="0" fontId="0" fillId="0" borderId="2" xfId="0" applyBorder="1" applyAlignment="1">
      <alignment horizontal="center"/>
    </xf>
    <xf numFmtId="2" fontId="5" fillId="0" borderId="10" xfId="0" applyNumberFormat="1" applyFont="1" applyBorder="1"/>
    <xf numFmtId="0" fontId="5" fillId="0" borderId="10" xfId="0" applyFont="1" applyBorder="1" applyAlignment="1"/>
    <xf numFmtId="14" fontId="9" fillId="0" borderId="10" xfId="0" applyNumberFormat="1" applyFont="1" applyBorder="1"/>
    <xf numFmtId="14" fontId="5" fillId="0" borderId="10" xfId="0" applyNumberFormat="1" applyFont="1" applyBorder="1"/>
    <xf numFmtId="0" fontId="2" fillId="0" borderId="10" xfId="0" applyFont="1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9" fillId="0" borderId="10" xfId="0" applyNumberFormat="1" applyFont="1" applyBorder="1" applyAlignment="1">
      <alignment horizontal="left"/>
    </xf>
    <xf numFmtId="0" fontId="1" fillId="0" borderId="10" xfId="0" applyFont="1" applyBorder="1"/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2" fillId="3" borderId="0" xfId="0" applyFont="1" applyFill="1"/>
    <xf numFmtId="0" fontId="5" fillId="3" borderId="0" xfId="0" applyFont="1" applyFill="1" applyAlignment="1">
      <alignment horizontal="right" vertical="top"/>
    </xf>
    <xf numFmtId="0" fontId="5" fillId="3" borderId="0" xfId="0" applyFont="1" applyFill="1"/>
    <xf numFmtId="0" fontId="10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horizontal="center"/>
    </xf>
    <xf numFmtId="2" fontId="5" fillId="3" borderId="0" xfId="0" applyNumberFormat="1" applyFont="1" applyFill="1"/>
    <xf numFmtId="4" fontId="5" fillId="3" borderId="0" xfId="0" applyNumberFormat="1" applyFont="1" applyFill="1"/>
    <xf numFmtId="0" fontId="13" fillId="3" borderId="1" xfId="0" applyFont="1" applyFill="1" applyBorder="1"/>
    <xf numFmtId="0" fontId="5" fillId="3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/>
    <xf numFmtId="4" fontId="5" fillId="3" borderId="1" xfId="2" applyNumberFormat="1" applyFont="1" applyFill="1" applyBorder="1" applyAlignment="1">
      <alignment vertical="center"/>
    </xf>
    <xf numFmtId="0" fontId="5" fillId="3" borderId="0" xfId="0" applyNumberFormat="1" applyFont="1" applyFill="1"/>
    <xf numFmtId="0" fontId="5" fillId="3" borderId="1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0" fillId="3" borderId="1" xfId="0" applyFill="1" applyBorder="1"/>
    <xf numFmtId="164" fontId="5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 vertical="center"/>
    </xf>
    <xf numFmtId="0" fontId="41" fillId="3" borderId="1" xfId="0" applyFont="1" applyFill="1" applyBorder="1" applyAlignment="1">
      <alignment vertical="center"/>
    </xf>
    <xf numFmtId="44" fontId="10" fillId="3" borderId="1" xfId="1" applyFont="1" applyFill="1" applyBorder="1" applyAlignment="1">
      <alignment horizontal="center" vertical="center" wrapText="1"/>
    </xf>
    <xf numFmtId="0" fontId="38" fillId="3" borderId="1" xfId="0" applyFont="1" applyFill="1" applyBorder="1"/>
    <xf numFmtId="0" fontId="25" fillId="3" borderId="8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2" fontId="39" fillId="3" borderId="1" xfId="0" applyNumberFormat="1" applyFont="1" applyFill="1" applyBorder="1"/>
    <xf numFmtId="0" fontId="25" fillId="3" borderId="0" xfId="0" applyFont="1" applyFill="1"/>
    <xf numFmtId="0" fontId="5" fillId="3" borderId="17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4" fontId="10" fillId="3" borderId="1" xfId="2" applyNumberFormat="1" applyFont="1" applyFill="1" applyBorder="1" applyAlignment="1">
      <alignment horizontal="right" vertical="center"/>
    </xf>
    <xf numFmtId="9" fontId="5" fillId="3" borderId="0" xfId="0" applyNumberFormat="1" applyFont="1" applyFill="1"/>
    <xf numFmtId="0" fontId="6" fillId="3" borderId="2" xfId="0" applyFont="1" applyFill="1" applyBorder="1" applyAlignment="1"/>
    <xf numFmtId="43" fontId="5" fillId="3" borderId="0" xfId="0" applyNumberFormat="1" applyFont="1" applyFill="1"/>
    <xf numFmtId="0" fontId="6" fillId="3" borderId="0" xfId="0" applyFont="1" applyFill="1" applyAlignment="1">
      <alignment horizontal="center"/>
    </xf>
    <xf numFmtId="0" fontId="0" fillId="3" borderId="0" xfId="0" applyFill="1"/>
    <xf numFmtId="39" fontId="43" fillId="3" borderId="0" xfId="0" applyNumberFormat="1" applyFont="1" applyFill="1" applyAlignment="1" applyProtection="1">
      <alignment horizontal="center"/>
    </xf>
    <xf numFmtId="0" fontId="43" fillId="3" borderId="0" xfId="0" applyFont="1" applyFill="1" applyAlignment="1" applyProtection="1">
      <alignment horizontal="center" vertical="center"/>
    </xf>
    <xf numFmtId="39" fontId="43" fillId="3" borderId="0" xfId="0" applyNumberFormat="1" applyFont="1" applyFill="1" applyAlignment="1" applyProtection="1">
      <alignment horizontal="right"/>
    </xf>
    <xf numFmtId="0" fontId="43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center"/>
    </xf>
    <xf numFmtId="0" fontId="5" fillId="3" borderId="0" xfId="0" applyFont="1" applyFill="1" applyBorder="1"/>
    <xf numFmtId="2" fontId="10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44" fillId="3" borderId="0" xfId="0" applyFont="1" applyFill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</cellXfs>
  <cellStyles count="3">
    <cellStyle name="Euro" xfId="1"/>
    <cellStyle name="Κανονικό" xfId="0" builtinId="0"/>
    <cellStyle name="Κόμμα" xfId="2" builtin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Αστικό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40"/>
  <sheetViews>
    <sheetView topLeftCell="A329" zoomScale="85" zoomScaleNormal="85" workbookViewId="0">
      <pane xSplit="1" topLeftCell="J1" activePane="topRight" state="frozen"/>
      <selection pane="topRight" activeCell="A359" sqref="A359"/>
    </sheetView>
  </sheetViews>
  <sheetFormatPr defaultRowHeight="14.25"/>
  <cols>
    <col min="1" max="1" width="42" style="3" customWidth="1"/>
    <col min="2" max="2" width="8" style="3" bestFit="1" customWidth="1"/>
    <col min="3" max="3" width="8" style="4" customWidth="1"/>
    <col min="4" max="4" width="11" style="55" customWidth="1"/>
    <col min="5" max="5" width="11" style="4" customWidth="1"/>
    <col min="6" max="6" width="6.5703125" style="9" customWidth="1"/>
    <col min="7" max="7" width="5.140625" style="9" customWidth="1"/>
    <col min="8" max="8" width="6.28515625" style="9" customWidth="1"/>
    <col min="9" max="9" width="5" style="9" customWidth="1"/>
    <col min="10" max="10" width="4.85546875" style="9" customWidth="1"/>
    <col min="11" max="12" width="11.28515625" style="9" customWidth="1"/>
    <col min="13" max="13" width="9.28515625" style="11" customWidth="1"/>
    <col min="14" max="14" width="12.7109375" style="45" customWidth="1"/>
    <col min="15" max="15" width="12.7109375" style="82" customWidth="1"/>
    <col min="16" max="16" width="16.85546875" style="4" customWidth="1"/>
    <col min="17" max="17" width="16.85546875" style="116" customWidth="1"/>
    <col min="18" max="18" width="18.42578125" style="49" customWidth="1"/>
    <col min="19" max="19" width="82" style="12" customWidth="1"/>
    <col min="20" max="20" width="7.42578125" style="10" customWidth="1"/>
    <col min="21" max="21" width="10.140625" style="10" customWidth="1"/>
    <col min="22" max="22" width="45.28515625" style="7" customWidth="1"/>
    <col min="23" max="16384" width="9.140625" style="8"/>
  </cols>
  <sheetData>
    <row r="1" spans="1:22" ht="12.75" customHeight="1">
      <c r="A1" s="2" t="s">
        <v>0</v>
      </c>
      <c r="B1" s="210" t="s">
        <v>196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15"/>
      <c r="R1" s="48"/>
      <c r="T1" s="8"/>
      <c r="U1" s="8"/>
      <c r="V1" s="8"/>
    </row>
    <row r="2" spans="1:22" ht="15">
      <c r="A2" s="2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115"/>
      <c r="R2" s="48"/>
      <c r="T2" s="8"/>
      <c r="U2" s="8"/>
      <c r="V2" s="8"/>
    </row>
    <row r="3" spans="1:22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115"/>
      <c r="R3" s="48"/>
      <c r="T3" s="8"/>
      <c r="U3" s="8"/>
      <c r="V3" s="8"/>
    </row>
    <row r="4" spans="1:22">
      <c r="T4" s="8"/>
      <c r="U4" s="8"/>
      <c r="V4" s="8"/>
    </row>
    <row r="5" spans="1:22" ht="15" thickBot="1">
      <c r="A5" s="2"/>
      <c r="B5" s="2"/>
      <c r="C5" s="1"/>
      <c r="D5" s="211" t="s">
        <v>109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83"/>
      <c r="P5" s="11"/>
      <c r="Q5" s="117"/>
      <c r="R5" s="50"/>
      <c r="S5" s="13"/>
      <c r="T5" s="8"/>
      <c r="U5" s="8"/>
      <c r="V5" s="8"/>
    </row>
    <row r="6" spans="1:22" ht="13.5" thickBot="1">
      <c r="A6" s="14"/>
      <c r="B6" s="14"/>
      <c r="C6" s="214" t="s">
        <v>186</v>
      </c>
      <c r="D6" s="216"/>
      <c r="E6" s="16"/>
      <c r="F6" s="16"/>
      <c r="G6" s="16"/>
      <c r="H6" s="16"/>
      <c r="I6" s="16"/>
      <c r="J6" s="16"/>
      <c r="K6" s="16"/>
      <c r="L6" s="16"/>
      <c r="M6" s="214" t="s">
        <v>130</v>
      </c>
      <c r="N6" s="215"/>
      <c r="O6" s="215"/>
      <c r="P6" s="215"/>
      <c r="Q6" s="215"/>
      <c r="R6" s="215"/>
      <c r="S6" s="27"/>
      <c r="T6" s="8"/>
      <c r="U6" s="8"/>
      <c r="V6" s="8"/>
    </row>
    <row r="7" spans="1:22" ht="37.5" customHeight="1" thickBot="1">
      <c r="A7" s="16" t="s">
        <v>2</v>
      </c>
      <c r="B7" s="15" t="s">
        <v>3</v>
      </c>
      <c r="C7" s="17" t="s">
        <v>190</v>
      </c>
      <c r="D7" s="44" t="s">
        <v>191</v>
      </c>
      <c r="E7" s="219" t="s">
        <v>193</v>
      </c>
      <c r="F7" s="220"/>
      <c r="G7" s="220"/>
      <c r="H7" s="220"/>
      <c r="I7" s="221"/>
      <c r="J7" s="38"/>
      <c r="K7" s="217" t="s">
        <v>195</v>
      </c>
      <c r="L7" s="17" t="s">
        <v>307</v>
      </c>
      <c r="M7" s="17" t="s">
        <v>187</v>
      </c>
      <c r="N7" s="75" t="s">
        <v>192</v>
      </c>
      <c r="O7" s="84" t="s">
        <v>40</v>
      </c>
      <c r="P7" s="78" t="s">
        <v>188</v>
      </c>
      <c r="Q7" s="118" t="s">
        <v>189</v>
      </c>
      <c r="R7" s="89" t="s">
        <v>305</v>
      </c>
      <c r="S7" s="33" t="s">
        <v>39</v>
      </c>
      <c r="T7" s="8"/>
      <c r="U7" s="8"/>
      <c r="V7" s="8"/>
    </row>
    <row r="8" spans="1:22" ht="15.75" thickBot="1">
      <c r="A8" s="15"/>
      <c r="B8" s="15"/>
      <c r="C8" s="15"/>
      <c r="D8" s="46"/>
      <c r="E8" s="15" t="s">
        <v>296</v>
      </c>
      <c r="F8" s="15" t="s">
        <v>297</v>
      </c>
      <c r="G8" s="15" t="s">
        <v>298</v>
      </c>
      <c r="H8" s="15" t="s">
        <v>299</v>
      </c>
      <c r="I8" s="15" t="s">
        <v>300</v>
      </c>
      <c r="J8" s="39" t="s">
        <v>301</v>
      </c>
      <c r="K8" s="218"/>
      <c r="L8" s="72"/>
      <c r="M8" s="26" t="s">
        <v>131</v>
      </c>
      <c r="N8" s="76" t="s">
        <v>131</v>
      </c>
      <c r="O8" s="85" t="s">
        <v>304</v>
      </c>
      <c r="P8" s="79" t="s">
        <v>131</v>
      </c>
      <c r="Q8" s="119" t="s">
        <v>131</v>
      </c>
      <c r="R8" s="101" t="s">
        <v>306</v>
      </c>
      <c r="S8" s="20"/>
      <c r="T8" s="8"/>
      <c r="U8" s="8"/>
      <c r="V8" s="8"/>
    </row>
    <row r="9" spans="1:22" ht="17.25" thickBot="1">
      <c r="A9" s="41" t="s">
        <v>197</v>
      </c>
      <c r="B9" s="20" t="s">
        <v>4</v>
      </c>
      <c r="C9" s="20"/>
      <c r="D9" s="56">
        <v>10</v>
      </c>
      <c r="E9" s="20"/>
      <c r="F9" s="20"/>
      <c r="G9" s="20"/>
      <c r="H9" s="20"/>
      <c r="I9" s="20"/>
      <c r="J9" s="20"/>
      <c r="K9" s="61">
        <f>SUM(E9:J9)</f>
        <v>0</v>
      </c>
      <c r="L9" s="74">
        <f>D9-E9-F9-G9-H9-I9-J9</f>
        <v>10</v>
      </c>
      <c r="M9" s="62"/>
      <c r="N9" s="104">
        <v>97.18</v>
      </c>
      <c r="O9" s="105">
        <v>971.8</v>
      </c>
      <c r="P9" s="102">
        <f>C9*M9</f>
        <v>0</v>
      </c>
      <c r="Q9" s="120">
        <f>(K9-C9)*N9</f>
        <v>0</v>
      </c>
      <c r="R9" s="129">
        <f>O9-(P9+Q9)</f>
        <v>971.8</v>
      </c>
      <c r="S9" s="90"/>
      <c r="T9" s="8"/>
      <c r="U9" s="8"/>
      <c r="V9" s="8"/>
    </row>
    <row r="10" spans="1:22" ht="17.25" thickBot="1">
      <c r="A10" s="42" t="s">
        <v>198</v>
      </c>
      <c r="B10" s="20" t="s">
        <v>4</v>
      </c>
      <c r="C10" s="20"/>
      <c r="D10" s="57">
        <v>20</v>
      </c>
      <c r="E10" s="20"/>
      <c r="F10" s="20"/>
      <c r="G10" s="20"/>
      <c r="H10" s="20"/>
      <c r="I10" s="20"/>
      <c r="J10" s="20"/>
      <c r="K10" s="61">
        <f t="shared" ref="K10:K83" si="0">SUM(E10:J10)</f>
        <v>0</v>
      </c>
      <c r="L10" s="74">
        <f t="shared" ref="L10:L83" si="1">D10-E10-F10-G10-H10-I10-J10</f>
        <v>20</v>
      </c>
      <c r="M10" s="62"/>
      <c r="N10" s="104">
        <v>0.84750000000000003</v>
      </c>
      <c r="O10" s="105">
        <v>16.95</v>
      </c>
      <c r="P10" s="102">
        <f t="shared" ref="P10:P79" si="2">C10*M10</f>
        <v>0</v>
      </c>
      <c r="Q10" s="120">
        <f t="shared" ref="Q10:Q79" si="3">(K10-C10)*N10</f>
        <v>0</v>
      </c>
      <c r="R10" s="129">
        <f t="shared" ref="R10:R84" si="4">O10-(P10+Q10)</f>
        <v>16.95</v>
      </c>
      <c r="S10" s="90"/>
    </row>
    <row r="11" spans="1:22" ht="17.25" thickBot="1">
      <c r="A11" s="42" t="s">
        <v>199</v>
      </c>
      <c r="B11" s="20" t="s">
        <v>4</v>
      </c>
      <c r="C11" s="20"/>
      <c r="D11" s="57">
        <v>30</v>
      </c>
      <c r="E11" s="20"/>
      <c r="F11" s="20"/>
      <c r="G11" s="20"/>
      <c r="H11" s="20"/>
      <c r="I11" s="20"/>
      <c r="J11" s="20"/>
      <c r="K11" s="61">
        <f t="shared" si="0"/>
        <v>0</v>
      </c>
      <c r="L11" s="74">
        <f t="shared" si="1"/>
        <v>30</v>
      </c>
      <c r="M11" s="62"/>
      <c r="N11" s="104">
        <v>1.2204000000000002</v>
      </c>
      <c r="O11" s="105">
        <v>36.61</v>
      </c>
      <c r="P11" s="102">
        <f t="shared" si="2"/>
        <v>0</v>
      </c>
      <c r="Q11" s="120">
        <f t="shared" si="3"/>
        <v>0</v>
      </c>
      <c r="R11" s="129">
        <f t="shared" si="4"/>
        <v>36.61</v>
      </c>
      <c r="S11" s="90"/>
    </row>
    <row r="12" spans="1:22" ht="17.25" thickBot="1">
      <c r="A12" s="42" t="s">
        <v>200</v>
      </c>
      <c r="B12" s="20" t="s">
        <v>4</v>
      </c>
      <c r="C12" s="20"/>
      <c r="D12" s="57">
        <v>20</v>
      </c>
      <c r="E12" s="20"/>
      <c r="F12" s="20"/>
      <c r="G12" s="20"/>
      <c r="H12" s="20"/>
      <c r="I12" s="20"/>
      <c r="J12" s="20"/>
      <c r="K12" s="61">
        <f t="shared" si="0"/>
        <v>0</v>
      </c>
      <c r="L12" s="74">
        <f t="shared" si="1"/>
        <v>20</v>
      </c>
      <c r="M12" s="62"/>
      <c r="N12" s="104">
        <v>1.3333999999999999</v>
      </c>
      <c r="O12" s="105">
        <v>26.67</v>
      </c>
      <c r="P12" s="102">
        <f t="shared" si="2"/>
        <v>0</v>
      </c>
      <c r="Q12" s="120">
        <f t="shared" si="3"/>
        <v>0</v>
      </c>
      <c r="R12" s="129">
        <f t="shared" si="4"/>
        <v>26.67</v>
      </c>
      <c r="S12" s="90"/>
    </row>
    <row r="13" spans="1:22" ht="17.25" thickBot="1">
      <c r="A13" s="42" t="s">
        <v>201</v>
      </c>
      <c r="B13" s="20" t="s">
        <v>4</v>
      </c>
      <c r="C13" s="20"/>
      <c r="D13" s="57">
        <v>30</v>
      </c>
      <c r="E13" s="20"/>
      <c r="F13" s="20"/>
      <c r="G13" s="20"/>
      <c r="H13" s="20"/>
      <c r="I13" s="20"/>
      <c r="J13" s="20"/>
      <c r="K13" s="61">
        <f t="shared" si="0"/>
        <v>0</v>
      </c>
      <c r="L13" s="74">
        <f t="shared" si="1"/>
        <v>30</v>
      </c>
      <c r="M13" s="62"/>
      <c r="N13" s="104">
        <v>0.84750000000000003</v>
      </c>
      <c r="O13" s="105">
        <v>25.43</v>
      </c>
      <c r="P13" s="102">
        <f t="shared" si="2"/>
        <v>0</v>
      </c>
      <c r="Q13" s="120">
        <f t="shared" si="3"/>
        <v>0</v>
      </c>
      <c r="R13" s="129">
        <f t="shared" si="4"/>
        <v>25.43</v>
      </c>
      <c r="S13" s="90"/>
    </row>
    <row r="14" spans="1:22" ht="17.25" thickBot="1">
      <c r="A14" s="42" t="s">
        <v>202</v>
      </c>
      <c r="B14" s="20" t="s">
        <v>4</v>
      </c>
      <c r="C14" s="20"/>
      <c r="D14" s="57">
        <v>20</v>
      </c>
      <c r="E14" s="20"/>
      <c r="F14" s="20"/>
      <c r="G14" s="20"/>
      <c r="H14" s="20"/>
      <c r="I14" s="20"/>
      <c r="J14" s="20"/>
      <c r="K14" s="61">
        <f t="shared" si="0"/>
        <v>0</v>
      </c>
      <c r="L14" s="74">
        <f t="shared" si="1"/>
        <v>20</v>
      </c>
      <c r="M14" s="62"/>
      <c r="N14" s="104">
        <v>1.2204000000000002</v>
      </c>
      <c r="O14" s="105">
        <v>24.41</v>
      </c>
      <c r="P14" s="102">
        <f t="shared" si="2"/>
        <v>0</v>
      </c>
      <c r="Q14" s="120">
        <f t="shared" si="3"/>
        <v>0</v>
      </c>
      <c r="R14" s="129">
        <f t="shared" si="4"/>
        <v>24.41</v>
      </c>
      <c r="S14" s="91"/>
    </row>
    <row r="15" spans="1:22" ht="17.25" thickBot="1">
      <c r="A15" s="42" t="s">
        <v>203</v>
      </c>
      <c r="B15" s="20" t="s">
        <v>4</v>
      </c>
      <c r="C15" s="20"/>
      <c r="D15" s="57">
        <v>30</v>
      </c>
      <c r="E15" s="21">
        <v>6</v>
      </c>
      <c r="F15" s="21"/>
      <c r="G15" s="21"/>
      <c r="H15" s="21"/>
      <c r="I15" s="21"/>
      <c r="J15" s="21"/>
      <c r="K15" s="61">
        <f t="shared" si="0"/>
        <v>6</v>
      </c>
      <c r="L15" s="74">
        <f t="shared" si="1"/>
        <v>24</v>
      </c>
      <c r="M15" s="62"/>
      <c r="N15" s="104">
        <v>1.2204000000000002</v>
      </c>
      <c r="O15" s="105">
        <v>36.61</v>
      </c>
      <c r="P15" s="102">
        <f t="shared" si="2"/>
        <v>0</v>
      </c>
      <c r="Q15" s="120">
        <f t="shared" si="3"/>
        <v>7.3224000000000009</v>
      </c>
      <c r="R15" s="129">
        <f t="shared" si="4"/>
        <v>29.287599999999998</v>
      </c>
      <c r="S15" s="92" t="s">
        <v>302</v>
      </c>
      <c r="T15" s="8"/>
      <c r="U15" s="8"/>
      <c r="V15" s="8"/>
    </row>
    <row r="16" spans="1:22" ht="17.25" thickBot="1">
      <c r="A16" s="42" t="s">
        <v>204</v>
      </c>
      <c r="B16" s="20" t="s">
        <v>4</v>
      </c>
      <c r="C16" s="20"/>
      <c r="D16" s="57">
        <v>20</v>
      </c>
      <c r="E16" s="21">
        <v>13</v>
      </c>
      <c r="F16" s="21"/>
      <c r="G16" s="21"/>
      <c r="H16" s="21"/>
      <c r="I16" s="21"/>
      <c r="J16" s="21"/>
      <c r="K16" s="61">
        <f t="shared" si="0"/>
        <v>13</v>
      </c>
      <c r="L16" s="74">
        <f t="shared" si="1"/>
        <v>7</v>
      </c>
      <c r="M16" s="62"/>
      <c r="N16" s="104">
        <v>1.3333999999999999</v>
      </c>
      <c r="O16" s="105">
        <v>26.67</v>
      </c>
      <c r="P16" s="102">
        <f t="shared" si="2"/>
        <v>0</v>
      </c>
      <c r="Q16" s="120">
        <v>17.29</v>
      </c>
      <c r="R16" s="129">
        <f t="shared" si="4"/>
        <v>9.3800000000000026</v>
      </c>
      <c r="S16" s="92" t="s">
        <v>303</v>
      </c>
      <c r="T16" s="8"/>
      <c r="U16" s="8"/>
      <c r="V16" s="8"/>
    </row>
    <row r="17" spans="1:22" ht="17.25" thickBot="1">
      <c r="A17" s="42" t="s">
        <v>205</v>
      </c>
      <c r="B17" s="20" t="s">
        <v>4</v>
      </c>
      <c r="C17" s="20"/>
      <c r="D17" s="57">
        <v>40</v>
      </c>
      <c r="E17" s="21">
        <v>1</v>
      </c>
      <c r="F17" s="21"/>
      <c r="G17" s="21"/>
      <c r="H17" s="21"/>
      <c r="I17" s="21"/>
      <c r="J17" s="21"/>
      <c r="K17" s="61">
        <f t="shared" si="0"/>
        <v>1</v>
      </c>
      <c r="L17" s="74">
        <f t="shared" si="1"/>
        <v>39</v>
      </c>
      <c r="M17" s="62"/>
      <c r="N17" s="104">
        <v>1.7289000000000001</v>
      </c>
      <c r="O17" s="105">
        <v>69.16</v>
      </c>
      <c r="P17" s="102">
        <f t="shared" si="2"/>
        <v>0</v>
      </c>
      <c r="Q17" s="120">
        <f t="shared" si="3"/>
        <v>1.7289000000000001</v>
      </c>
      <c r="R17" s="129">
        <f t="shared" si="4"/>
        <v>67.431100000000001</v>
      </c>
      <c r="S17" s="92" t="s">
        <v>308</v>
      </c>
      <c r="T17" s="8"/>
      <c r="U17" s="8"/>
      <c r="V17" s="8"/>
    </row>
    <row r="18" spans="1:22" ht="17.25" thickBot="1">
      <c r="A18" s="42" t="s">
        <v>309</v>
      </c>
      <c r="B18" s="20" t="s">
        <v>4</v>
      </c>
      <c r="C18" s="20">
        <v>1</v>
      </c>
      <c r="D18" s="57"/>
      <c r="E18" s="21">
        <v>1</v>
      </c>
      <c r="F18" s="21"/>
      <c r="G18" s="21"/>
      <c r="H18" s="21"/>
      <c r="I18" s="21"/>
      <c r="J18" s="21"/>
      <c r="K18" s="61">
        <f t="shared" si="0"/>
        <v>1</v>
      </c>
      <c r="L18" s="74">
        <f t="shared" si="1"/>
        <v>-1</v>
      </c>
      <c r="M18" s="62">
        <v>8.98</v>
      </c>
      <c r="N18" s="104"/>
      <c r="O18" s="105"/>
      <c r="P18" s="102">
        <f t="shared" si="2"/>
        <v>8.98</v>
      </c>
      <c r="Q18" s="120">
        <f t="shared" si="3"/>
        <v>0</v>
      </c>
      <c r="R18" s="129">
        <f t="shared" si="4"/>
        <v>-8.98</v>
      </c>
      <c r="S18" s="92" t="s">
        <v>308</v>
      </c>
      <c r="T18" s="8"/>
      <c r="U18" s="8"/>
      <c r="V18" s="8"/>
    </row>
    <row r="19" spans="1:22" ht="17.25" customHeight="1" thickBot="1">
      <c r="A19" s="42" t="s">
        <v>206</v>
      </c>
      <c r="B19" s="20" t="s">
        <v>4</v>
      </c>
      <c r="C19" s="20"/>
      <c r="D19" s="57">
        <v>40</v>
      </c>
      <c r="E19" s="21"/>
      <c r="F19" s="21"/>
      <c r="G19" s="21"/>
      <c r="H19" s="21"/>
      <c r="I19" s="21"/>
      <c r="J19" s="21"/>
      <c r="K19" s="61">
        <f t="shared" si="0"/>
        <v>0</v>
      </c>
      <c r="L19" s="74">
        <f t="shared" si="1"/>
        <v>40</v>
      </c>
      <c r="M19" s="62"/>
      <c r="N19" s="104">
        <v>1.2204000000000002</v>
      </c>
      <c r="O19" s="105">
        <v>48.82</v>
      </c>
      <c r="P19" s="102">
        <f t="shared" si="2"/>
        <v>0</v>
      </c>
      <c r="Q19" s="120">
        <f t="shared" si="3"/>
        <v>0</v>
      </c>
      <c r="R19" s="129">
        <f t="shared" si="4"/>
        <v>48.82</v>
      </c>
      <c r="S19" s="92"/>
      <c r="T19" s="8"/>
      <c r="U19" s="8"/>
      <c r="V19" s="8"/>
    </row>
    <row r="20" spans="1:22" ht="17.25" customHeight="1" thickBot="1">
      <c r="A20" s="42" t="s">
        <v>207</v>
      </c>
      <c r="B20" s="20" t="s">
        <v>4</v>
      </c>
      <c r="C20" s="20"/>
      <c r="D20" s="57">
        <v>1</v>
      </c>
      <c r="E20" s="21"/>
      <c r="F20" s="21"/>
      <c r="G20" s="21"/>
      <c r="H20" s="21"/>
      <c r="I20" s="21"/>
      <c r="J20" s="21"/>
      <c r="K20" s="61">
        <f t="shared" si="0"/>
        <v>0</v>
      </c>
      <c r="L20" s="74">
        <f t="shared" si="1"/>
        <v>1</v>
      </c>
      <c r="M20" s="62"/>
      <c r="N20" s="104">
        <v>1582</v>
      </c>
      <c r="O20" s="105">
        <v>1582</v>
      </c>
      <c r="P20" s="102">
        <f t="shared" si="2"/>
        <v>0</v>
      </c>
      <c r="Q20" s="120">
        <f t="shared" si="3"/>
        <v>0</v>
      </c>
      <c r="R20" s="129">
        <f t="shared" si="4"/>
        <v>1582</v>
      </c>
      <c r="S20" s="92"/>
      <c r="T20" s="8"/>
      <c r="U20" s="8"/>
      <c r="V20" s="8"/>
    </row>
    <row r="21" spans="1:22" ht="17.25" customHeight="1" thickBot="1">
      <c r="A21" s="42" t="s">
        <v>208</v>
      </c>
      <c r="B21" s="20" t="s">
        <v>4</v>
      </c>
      <c r="C21" s="20"/>
      <c r="D21" s="57">
        <v>20</v>
      </c>
      <c r="E21" s="21">
        <v>20</v>
      </c>
      <c r="F21" s="21"/>
      <c r="G21" s="21"/>
      <c r="H21" s="21"/>
      <c r="I21" s="21"/>
      <c r="J21" s="21"/>
      <c r="K21" s="61">
        <f t="shared" si="0"/>
        <v>20</v>
      </c>
      <c r="L21" s="74">
        <f t="shared" si="1"/>
        <v>0</v>
      </c>
      <c r="M21" s="62"/>
      <c r="N21" s="104">
        <v>8.4749999999999996</v>
      </c>
      <c r="O21" s="105">
        <v>169.5</v>
      </c>
      <c r="P21" s="102">
        <f t="shared" si="2"/>
        <v>0</v>
      </c>
      <c r="Q21" s="120">
        <v>169.6</v>
      </c>
      <c r="R21" s="129">
        <f t="shared" si="4"/>
        <v>-9.9999999999994316E-2</v>
      </c>
      <c r="S21" s="92" t="s">
        <v>310</v>
      </c>
      <c r="T21" s="8"/>
      <c r="U21" s="8"/>
      <c r="V21" s="8"/>
    </row>
    <row r="22" spans="1:22" ht="17.25" customHeight="1" thickBot="1">
      <c r="A22" s="42" t="s">
        <v>311</v>
      </c>
      <c r="B22" s="20" t="s">
        <v>4</v>
      </c>
      <c r="C22" s="20">
        <v>1</v>
      </c>
      <c r="D22" s="57"/>
      <c r="E22" s="21">
        <v>1</v>
      </c>
      <c r="F22" s="21"/>
      <c r="G22" s="21"/>
      <c r="H22" s="21"/>
      <c r="I22" s="21"/>
      <c r="J22" s="21"/>
      <c r="K22" s="61">
        <f t="shared" si="0"/>
        <v>1</v>
      </c>
      <c r="L22" s="74">
        <f t="shared" si="1"/>
        <v>-1</v>
      </c>
      <c r="M22" s="62">
        <v>600</v>
      </c>
      <c r="N22" s="104"/>
      <c r="O22" s="105"/>
      <c r="P22" s="102">
        <f t="shared" si="2"/>
        <v>600</v>
      </c>
      <c r="Q22" s="120">
        <f t="shared" si="3"/>
        <v>0</v>
      </c>
      <c r="R22" s="129">
        <f t="shared" si="4"/>
        <v>-600</v>
      </c>
      <c r="S22" s="92" t="s">
        <v>312</v>
      </c>
      <c r="T22" s="8"/>
      <c r="U22" s="8"/>
      <c r="V22" s="8"/>
    </row>
    <row r="23" spans="1:22" ht="17.25" customHeight="1" thickBot="1">
      <c r="A23" s="42" t="s">
        <v>314</v>
      </c>
      <c r="B23" s="20" t="s">
        <v>4</v>
      </c>
      <c r="C23" s="20">
        <v>1</v>
      </c>
      <c r="D23" s="57"/>
      <c r="E23" s="21">
        <v>1</v>
      </c>
      <c r="F23" s="21"/>
      <c r="G23" s="21"/>
      <c r="H23" s="21"/>
      <c r="I23" s="21"/>
      <c r="J23" s="21"/>
      <c r="K23" s="61">
        <f t="shared" si="0"/>
        <v>1</v>
      </c>
      <c r="L23" s="74">
        <f t="shared" si="1"/>
        <v>-1</v>
      </c>
      <c r="M23" s="62">
        <v>1110.03</v>
      </c>
      <c r="N23" s="104"/>
      <c r="O23" s="105"/>
      <c r="P23" s="102">
        <f t="shared" si="2"/>
        <v>1110.03</v>
      </c>
      <c r="Q23" s="120">
        <f t="shared" si="3"/>
        <v>0</v>
      </c>
      <c r="R23" s="129">
        <f t="shared" si="4"/>
        <v>-1110.03</v>
      </c>
      <c r="S23" s="92" t="s">
        <v>315</v>
      </c>
      <c r="T23" s="8"/>
      <c r="U23" s="8"/>
      <c r="V23" s="8"/>
    </row>
    <row r="24" spans="1:22" ht="17.25" thickBot="1">
      <c r="A24" s="42" t="s">
        <v>48</v>
      </c>
      <c r="B24" s="20" t="s">
        <v>4</v>
      </c>
      <c r="C24" s="20"/>
      <c r="D24" s="57">
        <v>70</v>
      </c>
      <c r="E24" s="21"/>
      <c r="F24" s="21"/>
      <c r="G24" s="21"/>
      <c r="H24" s="21"/>
      <c r="I24" s="21"/>
      <c r="J24" s="21"/>
      <c r="K24" s="61">
        <f t="shared" si="0"/>
        <v>0</v>
      </c>
      <c r="L24" s="74">
        <f t="shared" si="1"/>
        <v>70</v>
      </c>
      <c r="M24" s="62"/>
      <c r="N24" s="104">
        <v>6.3958000000000004</v>
      </c>
      <c r="O24" s="105">
        <v>447.71</v>
      </c>
      <c r="P24" s="102">
        <f>C24*M24</f>
        <v>0</v>
      </c>
      <c r="Q24" s="120">
        <f t="shared" si="3"/>
        <v>0</v>
      </c>
      <c r="R24" s="129">
        <f t="shared" si="4"/>
        <v>447.71</v>
      </c>
      <c r="S24" s="92"/>
      <c r="T24" s="8"/>
      <c r="U24" s="8"/>
      <c r="V24" s="8"/>
    </row>
    <row r="25" spans="1:22" ht="17.25" thickBot="1">
      <c r="A25" s="42" t="s">
        <v>49</v>
      </c>
      <c r="B25" s="20" t="s">
        <v>4</v>
      </c>
      <c r="C25" s="20"/>
      <c r="D25" s="57">
        <v>70</v>
      </c>
      <c r="E25" s="21"/>
      <c r="F25" s="21"/>
      <c r="G25" s="21"/>
      <c r="H25" s="21"/>
      <c r="I25" s="21"/>
      <c r="J25" s="21"/>
      <c r="K25" s="61">
        <f t="shared" si="0"/>
        <v>0</v>
      </c>
      <c r="L25" s="74">
        <f t="shared" si="1"/>
        <v>70</v>
      </c>
      <c r="M25" s="62"/>
      <c r="N25" s="104">
        <v>14.102400000000001</v>
      </c>
      <c r="O25" s="105">
        <v>987.17</v>
      </c>
      <c r="P25" s="102">
        <f t="shared" si="2"/>
        <v>0</v>
      </c>
      <c r="Q25" s="120">
        <f t="shared" si="3"/>
        <v>0</v>
      </c>
      <c r="R25" s="129">
        <f t="shared" si="4"/>
        <v>987.17</v>
      </c>
      <c r="S25" s="92"/>
      <c r="T25" s="8"/>
      <c r="U25" s="8"/>
      <c r="V25" s="8"/>
    </row>
    <row r="26" spans="1:22" ht="17.25" thickBot="1">
      <c r="A26" s="42" t="s">
        <v>50</v>
      </c>
      <c r="B26" s="20" t="s">
        <v>4</v>
      </c>
      <c r="C26" s="20"/>
      <c r="D26" s="57">
        <v>70</v>
      </c>
      <c r="E26" s="21"/>
      <c r="F26" s="21"/>
      <c r="G26" s="21"/>
      <c r="H26" s="21"/>
      <c r="I26" s="21"/>
      <c r="J26" s="21"/>
      <c r="K26" s="61">
        <f t="shared" si="0"/>
        <v>0</v>
      </c>
      <c r="L26" s="74">
        <f t="shared" si="1"/>
        <v>70</v>
      </c>
      <c r="M26" s="62"/>
      <c r="N26" s="104">
        <v>10.282999999999999</v>
      </c>
      <c r="O26" s="105">
        <v>719.81</v>
      </c>
      <c r="P26" s="102">
        <f t="shared" si="2"/>
        <v>0</v>
      </c>
      <c r="Q26" s="120">
        <f t="shared" si="3"/>
        <v>0</v>
      </c>
      <c r="R26" s="129">
        <f t="shared" si="4"/>
        <v>719.81</v>
      </c>
      <c r="S26" s="92"/>
      <c r="T26" s="8"/>
      <c r="U26" s="8"/>
      <c r="V26" s="8"/>
    </row>
    <row r="27" spans="1:22" ht="17.25" thickBot="1">
      <c r="A27" s="42" t="s">
        <v>316</v>
      </c>
      <c r="B27" s="20" t="s">
        <v>4</v>
      </c>
      <c r="C27" s="20">
        <v>1</v>
      </c>
      <c r="D27" s="57"/>
      <c r="E27" s="21">
        <v>1</v>
      </c>
      <c r="F27" s="21"/>
      <c r="G27" s="21"/>
      <c r="H27" s="21"/>
      <c r="I27" s="21"/>
      <c r="J27" s="21"/>
      <c r="K27" s="61">
        <f t="shared" si="0"/>
        <v>1</v>
      </c>
      <c r="L27" s="74">
        <f t="shared" si="1"/>
        <v>-1</v>
      </c>
      <c r="M27" s="62">
        <v>40</v>
      </c>
      <c r="N27" s="104"/>
      <c r="O27" s="105"/>
      <c r="P27" s="102">
        <f t="shared" si="2"/>
        <v>40</v>
      </c>
      <c r="Q27" s="120">
        <f t="shared" si="3"/>
        <v>0</v>
      </c>
      <c r="R27" s="129">
        <f t="shared" si="4"/>
        <v>-40</v>
      </c>
      <c r="S27" s="92" t="s">
        <v>317</v>
      </c>
      <c r="T27" s="8"/>
      <c r="U27" s="8"/>
      <c r="V27" s="8"/>
    </row>
    <row r="28" spans="1:22" ht="17.25" thickBot="1">
      <c r="A28" s="42" t="s">
        <v>5</v>
      </c>
      <c r="B28" s="20" t="s">
        <v>4</v>
      </c>
      <c r="C28" s="20"/>
      <c r="D28" s="57">
        <v>70</v>
      </c>
      <c r="E28" s="21">
        <v>61</v>
      </c>
      <c r="F28" s="21"/>
      <c r="G28" s="21"/>
      <c r="H28" s="21"/>
      <c r="I28" s="21"/>
      <c r="J28" s="21"/>
      <c r="K28" s="61">
        <f t="shared" si="0"/>
        <v>61</v>
      </c>
      <c r="L28" s="74">
        <f t="shared" si="1"/>
        <v>9</v>
      </c>
      <c r="M28" s="62"/>
      <c r="N28" s="104">
        <v>4.7572999999999999</v>
      </c>
      <c r="O28" s="105">
        <v>333.01</v>
      </c>
      <c r="P28" s="102">
        <f t="shared" si="2"/>
        <v>0</v>
      </c>
      <c r="Q28" s="120">
        <v>290.36</v>
      </c>
      <c r="R28" s="129">
        <f t="shared" si="4"/>
        <v>42.649999999999977</v>
      </c>
      <c r="S28" s="92" t="s">
        <v>318</v>
      </c>
      <c r="T28" s="8"/>
      <c r="U28" s="8"/>
      <c r="V28" s="8"/>
    </row>
    <row r="29" spans="1:22" ht="17.25" thickBot="1">
      <c r="A29" s="42" t="s">
        <v>6</v>
      </c>
      <c r="B29" s="20" t="s">
        <v>4</v>
      </c>
      <c r="C29" s="20"/>
      <c r="D29" s="57">
        <v>20</v>
      </c>
      <c r="E29" s="21">
        <v>4</v>
      </c>
      <c r="F29" s="21"/>
      <c r="G29" s="21"/>
      <c r="H29" s="21"/>
      <c r="I29" s="21"/>
      <c r="J29" s="21"/>
      <c r="K29" s="61">
        <f t="shared" si="0"/>
        <v>4</v>
      </c>
      <c r="L29" s="74">
        <f t="shared" si="1"/>
        <v>16</v>
      </c>
      <c r="M29" s="62"/>
      <c r="N29" s="104">
        <v>10.6785</v>
      </c>
      <c r="O29" s="105">
        <v>213.57</v>
      </c>
      <c r="P29" s="102">
        <f>C29*M29</f>
        <v>0</v>
      </c>
      <c r="Q29" s="120">
        <v>42.72</v>
      </c>
      <c r="R29" s="129">
        <f t="shared" si="4"/>
        <v>170.85</v>
      </c>
      <c r="S29" s="92" t="s">
        <v>319</v>
      </c>
      <c r="T29" s="8"/>
      <c r="U29" s="8"/>
      <c r="V29" s="8"/>
    </row>
    <row r="30" spans="1:22" ht="17.25" thickBot="1">
      <c r="A30" s="42" t="s">
        <v>7</v>
      </c>
      <c r="B30" s="20" t="s">
        <v>4</v>
      </c>
      <c r="C30" s="20"/>
      <c r="D30" s="57">
        <v>70</v>
      </c>
      <c r="E30" s="21">
        <v>24</v>
      </c>
      <c r="F30" s="21"/>
      <c r="G30" s="21"/>
      <c r="H30" s="21"/>
      <c r="I30" s="21"/>
      <c r="J30" s="21"/>
      <c r="K30" s="61">
        <f t="shared" si="0"/>
        <v>24</v>
      </c>
      <c r="L30" s="74">
        <f t="shared" si="1"/>
        <v>46</v>
      </c>
      <c r="M30" s="62"/>
      <c r="N30" s="104">
        <v>7.1754999999999995</v>
      </c>
      <c r="O30" s="105">
        <v>502.29</v>
      </c>
      <c r="P30" s="102">
        <f t="shared" si="2"/>
        <v>0</v>
      </c>
      <c r="Q30" s="120">
        <v>172.32</v>
      </c>
      <c r="R30" s="129">
        <f t="shared" si="4"/>
        <v>329.97</v>
      </c>
      <c r="S30" s="92" t="s">
        <v>320</v>
      </c>
      <c r="T30" s="8"/>
      <c r="U30" s="8"/>
      <c r="V30" s="8"/>
    </row>
    <row r="31" spans="1:22" ht="17.25" thickBot="1">
      <c r="A31" s="42" t="s">
        <v>8</v>
      </c>
      <c r="B31" s="20" t="s">
        <v>4</v>
      </c>
      <c r="C31" s="20"/>
      <c r="D31" s="57">
        <v>10</v>
      </c>
      <c r="E31" s="21">
        <v>1</v>
      </c>
      <c r="F31" s="21"/>
      <c r="G31" s="21"/>
      <c r="H31" s="21"/>
      <c r="I31" s="21"/>
      <c r="J31" s="21"/>
      <c r="K31" s="61">
        <f t="shared" si="0"/>
        <v>1</v>
      </c>
      <c r="L31" s="74">
        <f t="shared" si="1"/>
        <v>9</v>
      </c>
      <c r="M31" s="62"/>
      <c r="N31" s="104">
        <v>1.8644999999999998</v>
      </c>
      <c r="O31" s="105">
        <v>18.649999999999999</v>
      </c>
      <c r="P31" s="102">
        <f t="shared" si="2"/>
        <v>0</v>
      </c>
      <c r="Q31" s="120">
        <f t="shared" si="3"/>
        <v>1.8644999999999998</v>
      </c>
      <c r="R31" s="129">
        <f t="shared" si="4"/>
        <v>16.785499999999999</v>
      </c>
      <c r="S31" s="92" t="s">
        <v>321</v>
      </c>
      <c r="T31" s="8"/>
      <c r="U31" s="8"/>
      <c r="V31" s="8"/>
    </row>
    <row r="32" spans="1:22" ht="17.25" thickBot="1">
      <c r="A32" s="42" t="s">
        <v>9</v>
      </c>
      <c r="B32" s="20" t="s">
        <v>4</v>
      </c>
      <c r="C32" s="20"/>
      <c r="D32" s="57">
        <v>50</v>
      </c>
      <c r="E32" s="21">
        <v>2</v>
      </c>
      <c r="F32" s="21"/>
      <c r="G32" s="21"/>
      <c r="H32" s="21"/>
      <c r="I32" s="21"/>
      <c r="J32" s="21"/>
      <c r="K32" s="61">
        <f t="shared" si="0"/>
        <v>2</v>
      </c>
      <c r="L32" s="74">
        <f t="shared" si="1"/>
        <v>48</v>
      </c>
      <c r="M32" s="62"/>
      <c r="N32" s="104">
        <v>17.458500000000001</v>
      </c>
      <c r="O32" s="105">
        <v>872.93</v>
      </c>
      <c r="P32" s="102">
        <f t="shared" si="2"/>
        <v>0</v>
      </c>
      <c r="Q32" s="120">
        <f t="shared" si="3"/>
        <v>34.917000000000002</v>
      </c>
      <c r="R32" s="129">
        <f t="shared" si="4"/>
        <v>838.01299999999992</v>
      </c>
      <c r="S32" s="92" t="s">
        <v>322</v>
      </c>
      <c r="T32" s="8"/>
      <c r="U32" s="8"/>
      <c r="V32" s="8"/>
    </row>
    <row r="33" spans="1:22" ht="17.25" thickBot="1">
      <c r="A33" s="42" t="s">
        <v>10</v>
      </c>
      <c r="B33" s="20" t="s">
        <v>4</v>
      </c>
      <c r="C33" s="20"/>
      <c r="D33" s="57">
        <v>20</v>
      </c>
      <c r="E33" s="21"/>
      <c r="F33" s="21"/>
      <c r="G33" s="21"/>
      <c r="H33" s="21"/>
      <c r="I33" s="21"/>
      <c r="J33" s="21"/>
      <c r="K33" s="61">
        <f t="shared" si="0"/>
        <v>0</v>
      </c>
      <c r="L33" s="74">
        <f t="shared" si="1"/>
        <v>20</v>
      </c>
      <c r="M33" s="62"/>
      <c r="N33" s="104">
        <v>41.098099999999995</v>
      </c>
      <c r="O33" s="105">
        <v>821.96</v>
      </c>
      <c r="P33" s="102">
        <f t="shared" si="2"/>
        <v>0</v>
      </c>
      <c r="Q33" s="120">
        <f t="shared" si="3"/>
        <v>0</v>
      </c>
      <c r="R33" s="129">
        <f t="shared" si="4"/>
        <v>821.96</v>
      </c>
      <c r="S33" s="92"/>
      <c r="T33" s="8"/>
      <c r="U33" s="8"/>
      <c r="V33" s="8"/>
    </row>
    <row r="34" spans="1:22" ht="17.25" thickBot="1">
      <c r="A34" s="42" t="s">
        <v>51</v>
      </c>
      <c r="B34" s="29" t="s">
        <v>4</v>
      </c>
      <c r="C34" s="29"/>
      <c r="D34" s="57">
        <v>70</v>
      </c>
      <c r="E34" s="30">
        <v>2</v>
      </c>
      <c r="F34" s="30"/>
      <c r="G34" s="30"/>
      <c r="H34" s="30"/>
      <c r="I34" s="30"/>
      <c r="J34" s="30"/>
      <c r="K34" s="61">
        <f t="shared" si="0"/>
        <v>2</v>
      </c>
      <c r="L34" s="74">
        <f t="shared" si="1"/>
        <v>68</v>
      </c>
      <c r="M34" s="63"/>
      <c r="N34" s="104">
        <v>2.7685000000000004</v>
      </c>
      <c r="O34" s="105">
        <v>193.8</v>
      </c>
      <c r="P34" s="102">
        <f t="shared" si="2"/>
        <v>0</v>
      </c>
      <c r="Q34" s="120">
        <f t="shared" si="3"/>
        <v>5.5370000000000008</v>
      </c>
      <c r="R34" s="129">
        <f t="shared" si="4"/>
        <v>188.26300000000001</v>
      </c>
      <c r="S34" s="93" t="s">
        <v>323</v>
      </c>
      <c r="T34" s="8"/>
      <c r="U34" s="8"/>
      <c r="V34" s="8"/>
    </row>
    <row r="35" spans="1:22" ht="17.25" thickBot="1">
      <c r="A35" s="42" t="s">
        <v>324</v>
      </c>
      <c r="B35" s="29" t="s">
        <v>4</v>
      </c>
      <c r="C35" s="29">
        <v>1</v>
      </c>
      <c r="D35" s="57"/>
      <c r="E35" s="30">
        <v>1</v>
      </c>
      <c r="F35" s="30"/>
      <c r="G35" s="30"/>
      <c r="H35" s="30"/>
      <c r="I35" s="30"/>
      <c r="J35" s="30"/>
      <c r="K35" s="61">
        <f t="shared" si="0"/>
        <v>1</v>
      </c>
      <c r="L35" s="74">
        <f t="shared" si="1"/>
        <v>-1</v>
      </c>
      <c r="M35" s="63">
        <v>55</v>
      </c>
      <c r="N35" s="104"/>
      <c r="O35" s="105"/>
      <c r="P35" s="102">
        <f t="shared" si="2"/>
        <v>55</v>
      </c>
      <c r="Q35" s="120">
        <f t="shared" si="3"/>
        <v>0</v>
      </c>
      <c r="R35" s="129">
        <f t="shared" si="4"/>
        <v>-55</v>
      </c>
      <c r="S35" s="93" t="s">
        <v>321</v>
      </c>
      <c r="T35" s="8"/>
      <c r="U35" s="8"/>
      <c r="V35" s="8"/>
    </row>
    <row r="36" spans="1:22" ht="17.25" thickBot="1">
      <c r="A36" s="42" t="s">
        <v>209</v>
      </c>
      <c r="B36" s="29" t="s">
        <v>4</v>
      </c>
      <c r="C36" s="29"/>
      <c r="D36" s="57">
        <v>5</v>
      </c>
      <c r="E36" s="30"/>
      <c r="F36" s="30"/>
      <c r="G36" s="30"/>
      <c r="H36" s="30"/>
      <c r="I36" s="30"/>
      <c r="J36" s="30"/>
      <c r="K36" s="61">
        <f t="shared" si="0"/>
        <v>0</v>
      </c>
      <c r="L36" s="74">
        <f t="shared" si="1"/>
        <v>5</v>
      </c>
      <c r="M36" s="63"/>
      <c r="N36" s="104">
        <v>40.001999999999995</v>
      </c>
      <c r="O36" s="105">
        <v>200.01</v>
      </c>
      <c r="P36" s="102">
        <f t="shared" si="2"/>
        <v>0</v>
      </c>
      <c r="Q36" s="120">
        <f t="shared" si="3"/>
        <v>0</v>
      </c>
      <c r="R36" s="129">
        <f t="shared" si="4"/>
        <v>200.01</v>
      </c>
      <c r="S36" s="93"/>
      <c r="T36" s="8"/>
      <c r="U36" s="8"/>
      <c r="V36" s="8"/>
    </row>
    <row r="37" spans="1:22" s="34" customFormat="1" ht="17.25" thickBot="1">
      <c r="A37" s="42" t="s">
        <v>210</v>
      </c>
      <c r="B37" s="20" t="s">
        <v>4</v>
      </c>
      <c r="C37" s="20"/>
      <c r="D37" s="57">
        <v>5</v>
      </c>
      <c r="E37" s="21">
        <v>1</v>
      </c>
      <c r="F37" s="21"/>
      <c r="G37" s="21"/>
      <c r="H37" s="21"/>
      <c r="I37" s="21"/>
      <c r="J37" s="21"/>
      <c r="K37" s="61">
        <f t="shared" si="0"/>
        <v>1</v>
      </c>
      <c r="L37" s="74">
        <f t="shared" si="1"/>
        <v>4</v>
      </c>
      <c r="M37" s="64"/>
      <c r="N37" s="104">
        <v>56.838999999999999</v>
      </c>
      <c r="O37" s="105">
        <v>284.2</v>
      </c>
      <c r="P37" s="102">
        <f t="shared" si="2"/>
        <v>0</v>
      </c>
      <c r="Q37" s="120">
        <f t="shared" si="3"/>
        <v>56.838999999999999</v>
      </c>
      <c r="R37" s="129">
        <f t="shared" si="4"/>
        <v>227.36099999999999</v>
      </c>
      <c r="S37" s="94" t="s">
        <v>321</v>
      </c>
    </row>
    <row r="38" spans="1:22" s="34" customFormat="1" ht="17.25" thickBot="1">
      <c r="A38" s="42" t="s">
        <v>163</v>
      </c>
      <c r="B38" s="20" t="s">
        <v>4</v>
      </c>
      <c r="C38" s="18"/>
      <c r="D38" s="57">
        <v>5</v>
      </c>
      <c r="E38" s="20"/>
      <c r="F38" s="20"/>
      <c r="G38" s="20"/>
      <c r="H38" s="20"/>
      <c r="I38" s="20"/>
      <c r="J38" s="20"/>
      <c r="K38" s="61">
        <f t="shared" si="0"/>
        <v>0</v>
      </c>
      <c r="L38" s="74">
        <f t="shared" si="1"/>
        <v>5</v>
      </c>
      <c r="M38" s="62"/>
      <c r="N38" s="104">
        <v>67.009</v>
      </c>
      <c r="O38" s="105">
        <v>335.05</v>
      </c>
      <c r="P38" s="102">
        <f>C38*M38</f>
        <v>0</v>
      </c>
      <c r="Q38" s="120">
        <f t="shared" si="3"/>
        <v>0</v>
      </c>
      <c r="R38" s="129">
        <f t="shared" si="4"/>
        <v>335.05</v>
      </c>
      <c r="S38" s="91"/>
      <c r="T38" s="35"/>
      <c r="U38" s="35"/>
      <c r="V38" s="36"/>
    </row>
    <row r="39" spans="1:22" s="34" customFormat="1" ht="17.25" thickBot="1">
      <c r="A39" s="42" t="s">
        <v>211</v>
      </c>
      <c r="B39" s="20" t="s">
        <v>4</v>
      </c>
      <c r="C39" s="18"/>
      <c r="D39" s="57">
        <v>5</v>
      </c>
      <c r="E39" s="20">
        <v>5</v>
      </c>
      <c r="F39" s="20"/>
      <c r="G39" s="20"/>
      <c r="H39" s="20"/>
      <c r="I39" s="20"/>
      <c r="J39" s="20"/>
      <c r="K39" s="61">
        <f t="shared" si="0"/>
        <v>5</v>
      </c>
      <c r="L39" s="74">
        <f t="shared" si="1"/>
        <v>0</v>
      </c>
      <c r="M39" s="62"/>
      <c r="N39" s="104">
        <v>94.92</v>
      </c>
      <c r="O39" s="105">
        <v>474.6</v>
      </c>
      <c r="P39" s="102">
        <f t="shared" si="2"/>
        <v>0</v>
      </c>
      <c r="Q39" s="120">
        <f t="shared" si="3"/>
        <v>474.6</v>
      </c>
      <c r="R39" s="129">
        <f t="shared" si="4"/>
        <v>0</v>
      </c>
      <c r="S39" s="91" t="s">
        <v>310</v>
      </c>
      <c r="T39" s="35"/>
      <c r="U39" s="35"/>
      <c r="V39" s="36"/>
    </row>
    <row r="40" spans="1:22" s="34" customFormat="1" ht="17.25" thickBot="1">
      <c r="A40" s="42" t="s">
        <v>212</v>
      </c>
      <c r="B40" s="20" t="s">
        <v>4</v>
      </c>
      <c r="C40" s="20"/>
      <c r="D40" s="57">
        <v>5</v>
      </c>
      <c r="E40" s="21"/>
      <c r="F40" s="21"/>
      <c r="G40" s="21"/>
      <c r="H40" s="21"/>
      <c r="I40" s="21"/>
      <c r="J40" s="21"/>
      <c r="K40" s="61">
        <f t="shared" si="0"/>
        <v>0</v>
      </c>
      <c r="L40" s="74">
        <f t="shared" si="1"/>
        <v>5</v>
      </c>
      <c r="M40" s="65"/>
      <c r="N40" s="104">
        <v>107.80200000000001</v>
      </c>
      <c r="O40" s="105">
        <v>539.01</v>
      </c>
      <c r="P40" s="102">
        <f t="shared" si="2"/>
        <v>0</v>
      </c>
      <c r="Q40" s="120">
        <f t="shared" si="3"/>
        <v>0</v>
      </c>
      <c r="R40" s="129">
        <f t="shared" si="4"/>
        <v>539.01</v>
      </c>
      <c r="S40" s="92"/>
    </row>
    <row r="41" spans="1:22" s="34" customFormat="1" ht="17.25" thickBot="1">
      <c r="A41" s="42" t="s">
        <v>213</v>
      </c>
      <c r="B41" s="20" t="s">
        <v>4</v>
      </c>
      <c r="C41" s="20"/>
      <c r="D41" s="57">
        <v>1</v>
      </c>
      <c r="E41" s="21"/>
      <c r="F41" s="21"/>
      <c r="G41" s="21"/>
      <c r="H41" s="21"/>
      <c r="I41" s="21"/>
      <c r="J41" s="21"/>
      <c r="K41" s="61">
        <f t="shared" si="0"/>
        <v>0</v>
      </c>
      <c r="L41" s="74">
        <f t="shared" si="1"/>
        <v>1</v>
      </c>
      <c r="M41" s="65"/>
      <c r="N41" s="104">
        <v>162.155</v>
      </c>
      <c r="O41" s="105">
        <v>162.16</v>
      </c>
      <c r="P41" s="102">
        <f t="shared" si="2"/>
        <v>0</v>
      </c>
      <c r="Q41" s="120">
        <f t="shared" si="3"/>
        <v>0</v>
      </c>
      <c r="R41" s="129">
        <f t="shared" si="4"/>
        <v>162.16</v>
      </c>
      <c r="S41" s="92"/>
    </row>
    <row r="42" spans="1:22" s="34" customFormat="1" ht="17.25" thickBot="1">
      <c r="A42" s="42" t="s">
        <v>214</v>
      </c>
      <c r="B42" s="20" t="s">
        <v>4</v>
      </c>
      <c r="C42" s="20"/>
      <c r="D42" s="57">
        <v>1</v>
      </c>
      <c r="E42" s="21"/>
      <c r="F42" s="21"/>
      <c r="G42" s="21"/>
      <c r="H42" s="21"/>
      <c r="I42" s="21"/>
      <c r="J42" s="21"/>
      <c r="K42" s="61">
        <f t="shared" si="0"/>
        <v>0</v>
      </c>
      <c r="L42" s="74">
        <f t="shared" si="1"/>
        <v>1</v>
      </c>
      <c r="M42" s="65"/>
      <c r="N42" s="104">
        <v>67.009</v>
      </c>
      <c r="O42" s="105">
        <v>67.010000000000005</v>
      </c>
      <c r="P42" s="102">
        <f t="shared" si="2"/>
        <v>0</v>
      </c>
      <c r="Q42" s="120">
        <f t="shared" si="3"/>
        <v>0</v>
      </c>
      <c r="R42" s="129">
        <f t="shared" si="4"/>
        <v>67.010000000000005</v>
      </c>
      <c r="S42" s="92"/>
    </row>
    <row r="43" spans="1:22" s="34" customFormat="1" ht="17.25" thickBot="1">
      <c r="A43" s="42" t="s">
        <v>215</v>
      </c>
      <c r="B43" s="20" t="s">
        <v>4</v>
      </c>
      <c r="C43" s="20"/>
      <c r="D43" s="57">
        <v>1</v>
      </c>
      <c r="E43" s="21"/>
      <c r="F43" s="21"/>
      <c r="G43" s="21"/>
      <c r="H43" s="21"/>
      <c r="I43" s="21"/>
      <c r="J43" s="21"/>
      <c r="K43" s="61">
        <f t="shared" si="0"/>
        <v>0</v>
      </c>
      <c r="L43" s="74">
        <f t="shared" si="1"/>
        <v>1</v>
      </c>
      <c r="M43" s="65"/>
      <c r="N43" s="104">
        <v>172.89</v>
      </c>
      <c r="O43" s="105">
        <v>172.89</v>
      </c>
      <c r="P43" s="102">
        <f t="shared" si="2"/>
        <v>0</v>
      </c>
      <c r="Q43" s="120">
        <f t="shared" si="3"/>
        <v>0</v>
      </c>
      <c r="R43" s="129">
        <f t="shared" si="4"/>
        <v>172.89</v>
      </c>
      <c r="S43" s="92"/>
    </row>
    <row r="44" spans="1:22" s="34" customFormat="1" ht="17.25" thickBot="1">
      <c r="A44" s="42" t="s">
        <v>216</v>
      </c>
      <c r="B44" s="20" t="s">
        <v>4</v>
      </c>
      <c r="C44" s="20"/>
      <c r="D44" s="57">
        <v>1</v>
      </c>
      <c r="E44" s="21"/>
      <c r="F44" s="21"/>
      <c r="G44" s="21"/>
      <c r="H44" s="21"/>
      <c r="I44" s="21"/>
      <c r="J44" s="21"/>
      <c r="K44" s="61">
        <f t="shared" si="0"/>
        <v>0</v>
      </c>
      <c r="L44" s="74">
        <f t="shared" si="1"/>
        <v>1</v>
      </c>
      <c r="M44" s="65"/>
      <c r="N44" s="104">
        <v>282.5</v>
      </c>
      <c r="O44" s="105">
        <v>282.5</v>
      </c>
      <c r="P44" s="102">
        <f t="shared" si="2"/>
        <v>0</v>
      </c>
      <c r="Q44" s="120">
        <f t="shared" si="3"/>
        <v>0</v>
      </c>
      <c r="R44" s="129">
        <f t="shared" si="4"/>
        <v>282.5</v>
      </c>
      <c r="S44" s="92"/>
    </row>
    <row r="45" spans="1:22" s="34" customFormat="1" ht="17.25" thickBot="1">
      <c r="A45" s="42" t="s">
        <v>217</v>
      </c>
      <c r="B45" s="20" t="s">
        <v>4</v>
      </c>
      <c r="C45" s="20"/>
      <c r="D45" s="57">
        <v>1</v>
      </c>
      <c r="E45" s="21"/>
      <c r="F45" s="21"/>
      <c r="G45" s="21"/>
      <c r="H45" s="21"/>
      <c r="I45" s="21"/>
      <c r="J45" s="21"/>
      <c r="K45" s="61">
        <f t="shared" si="0"/>
        <v>0</v>
      </c>
      <c r="L45" s="74">
        <f t="shared" si="1"/>
        <v>1</v>
      </c>
      <c r="M45" s="65"/>
      <c r="N45" s="104">
        <v>384.2</v>
      </c>
      <c r="O45" s="105">
        <v>384.2</v>
      </c>
      <c r="P45" s="102">
        <f t="shared" si="2"/>
        <v>0</v>
      </c>
      <c r="Q45" s="120">
        <f t="shared" si="3"/>
        <v>0</v>
      </c>
      <c r="R45" s="129">
        <f t="shared" si="4"/>
        <v>384.2</v>
      </c>
      <c r="S45" s="92"/>
    </row>
    <row r="46" spans="1:22" ht="17.25" thickBot="1">
      <c r="A46" s="42" t="s">
        <v>218</v>
      </c>
      <c r="B46" s="31" t="s">
        <v>4</v>
      </c>
      <c r="C46" s="31"/>
      <c r="D46" s="57">
        <v>1</v>
      </c>
      <c r="E46" s="32"/>
      <c r="F46" s="32"/>
      <c r="G46" s="32"/>
      <c r="H46" s="32"/>
      <c r="I46" s="32"/>
      <c r="J46" s="32"/>
      <c r="K46" s="61">
        <f t="shared" si="0"/>
        <v>0</v>
      </c>
      <c r="L46" s="74">
        <f t="shared" si="1"/>
        <v>1</v>
      </c>
      <c r="M46" s="66"/>
      <c r="N46" s="104">
        <v>1638.5</v>
      </c>
      <c r="O46" s="105">
        <v>1638.5</v>
      </c>
      <c r="P46" s="102">
        <f t="shared" si="2"/>
        <v>0</v>
      </c>
      <c r="Q46" s="120">
        <f t="shared" si="3"/>
        <v>0</v>
      </c>
      <c r="R46" s="129">
        <f t="shared" si="4"/>
        <v>1638.5</v>
      </c>
      <c r="S46" s="95"/>
      <c r="T46" s="8"/>
      <c r="U46" s="8"/>
      <c r="V46" s="8"/>
    </row>
    <row r="47" spans="1:22" ht="17.25" thickBot="1">
      <c r="A47" s="42" t="s">
        <v>219</v>
      </c>
      <c r="B47" s="20" t="s">
        <v>12</v>
      </c>
      <c r="C47" s="20"/>
      <c r="D47" s="57">
        <v>5</v>
      </c>
      <c r="E47" s="21"/>
      <c r="F47" s="21"/>
      <c r="G47" s="21"/>
      <c r="H47" s="21"/>
      <c r="I47" s="21"/>
      <c r="J47" s="21"/>
      <c r="K47" s="61">
        <f t="shared" si="0"/>
        <v>0</v>
      </c>
      <c r="L47" s="74">
        <f t="shared" si="1"/>
        <v>5</v>
      </c>
      <c r="M47" s="62"/>
      <c r="N47" s="104">
        <v>67.009</v>
      </c>
      <c r="O47" s="105">
        <v>335.05</v>
      </c>
      <c r="P47" s="102">
        <f t="shared" si="2"/>
        <v>0</v>
      </c>
      <c r="Q47" s="120">
        <f t="shared" si="3"/>
        <v>0</v>
      </c>
      <c r="R47" s="129">
        <f t="shared" si="4"/>
        <v>335.05</v>
      </c>
      <c r="S47" s="92"/>
      <c r="T47" s="8"/>
      <c r="U47" s="8"/>
      <c r="V47" s="8"/>
    </row>
    <row r="48" spans="1:22" ht="17.25" thickBot="1">
      <c r="A48" s="42" t="s">
        <v>220</v>
      </c>
      <c r="B48" s="20" t="s">
        <v>4</v>
      </c>
      <c r="C48" s="20"/>
      <c r="D48" s="57">
        <v>5</v>
      </c>
      <c r="E48" s="21"/>
      <c r="F48" s="21"/>
      <c r="G48" s="21"/>
      <c r="H48" s="21"/>
      <c r="I48" s="21"/>
      <c r="J48" s="21"/>
      <c r="K48" s="61">
        <f t="shared" si="0"/>
        <v>0</v>
      </c>
      <c r="L48" s="74">
        <f t="shared" si="1"/>
        <v>5</v>
      </c>
      <c r="M48" s="62"/>
      <c r="N48" s="104">
        <v>56.838999999999999</v>
      </c>
      <c r="O48" s="105">
        <v>284.2</v>
      </c>
      <c r="P48" s="102">
        <f t="shared" si="2"/>
        <v>0</v>
      </c>
      <c r="Q48" s="120">
        <f t="shared" si="3"/>
        <v>0</v>
      </c>
      <c r="R48" s="129">
        <f t="shared" si="4"/>
        <v>284.2</v>
      </c>
      <c r="S48" s="92"/>
      <c r="T48" s="8"/>
      <c r="U48" s="8"/>
      <c r="V48" s="8"/>
    </row>
    <row r="49" spans="1:22" ht="17.25" thickBot="1">
      <c r="A49" s="42" t="s">
        <v>221</v>
      </c>
      <c r="B49" s="20" t="s">
        <v>4</v>
      </c>
      <c r="C49" s="20"/>
      <c r="D49" s="57">
        <v>5</v>
      </c>
      <c r="E49" s="21"/>
      <c r="F49" s="21"/>
      <c r="G49" s="21"/>
      <c r="H49" s="21"/>
      <c r="I49" s="21"/>
      <c r="J49" s="21"/>
      <c r="K49" s="61">
        <f t="shared" si="0"/>
        <v>0</v>
      </c>
      <c r="L49" s="74">
        <f t="shared" si="1"/>
        <v>5</v>
      </c>
      <c r="M49" s="62"/>
      <c r="N49" s="104">
        <v>40.001999999999995</v>
      </c>
      <c r="O49" s="105">
        <v>200.01</v>
      </c>
      <c r="P49" s="102">
        <f t="shared" si="2"/>
        <v>0</v>
      </c>
      <c r="Q49" s="120">
        <f t="shared" si="3"/>
        <v>0</v>
      </c>
      <c r="R49" s="129">
        <f t="shared" si="4"/>
        <v>200.01</v>
      </c>
      <c r="S49" s="96"/>
      <c r="T49" s="8"/>
      <c r="U49" s="8"/>
      <c r="V49" s="8"/>
    </row>
    <row r="50" spans="1:22" ht="17.25" thickBot="1">
      <c r="A50" s="42" t="s">
        <v>33</v>
      </c>
      <c r="B50" s="20" t="s">
        <v>4</v>
      </c>
      <c r="C50" s="20"/>
      <c r="D50" s="57">
        <v>60</v>
      </c>
      <c r="E50" s="21"/>
      <c r="F50" s="21"/>
      <c r="G50" s="21"/>
      <c r="H50" s="21"/>
      <c r="I50" s="21"/>
      <c r="J50" s="21"/>
      <c r="K50" s="61">
        <f t="shared" si="0"/>
        <v>0</v>
      </c>
      <c r="L50" s="74">
        <f t="shared" si="1"/>
        <v>60</v>
      </c>
      <c r="M50" s="62"/>
      <c r="N50" s="104">
        <v>0.1469</v>
      </c>
      <c r="O50" s="105">
        <v>8.81</v>
      </c>
      <c r="P50" s="102">
        <f t="shared" si="2"/>
        <v>0</v>
      </c>
      <c r="Q50" s="120">
        <f t="shared" si="3"/>
        <v>0</v>
      </c>
      <c r="R50" s="129">
        <f t="shared" si="4"/>
        <v>8.81</v>
      </c>
      <c r="S50" s="96"/>
      <c r="T50" s="8"/>
      <c r="U50" s="8"/>
      <c r="V50" s="8"/>
    </row>
    <row r="51" spans="1:22" ht="17.25" thickBot="1">
      <c r="A51" s="42" t="s">
        <v>11</v>
      </c>
      <c r="B51" s="20" t="s">
        <v>4</v>
      </c>
      <c r="C51" s="20"/>
      <c r="D51" s="57">
        <v>300</v>
      </c>
      <c r="E51" s="21">
        <v>80.900000000000006</v>
      </c>
      <c r="F51" s="21"/>
      <c r="G51" s="21"/>
      <c r="H51" s="21"/>
      <c r="I51" s="21"/>
      <c r="J51" s="21"/>
      <c r="K51" s="61">
        <f t="shared" si="0"/>
        <v>80.900000000000006</v>
      </c>
      <c r="L51" s="74">
        <f t="shared" si="1"/>
        <v>219.1</v>
      </c>
      <c r="M51" s="62"/>
      <c r="N51" s="104">
        <v>2.2599999999999998</v>
      </c>
      <c r="O51" s="105">
        <v>678</v>
      </c>
      <c r="P51" s="102">
        <f t="shared" si="2"/>
        <v>0</v>
      </c>
      <c r="Q51" s="120">
        <f t="shared" si="3"/>
        <v>182.834</v>
      </c>
      <c r="R51" s="129">
        <f t="shared" si="4"/>
        <v>495.166</v>
      </c>
      <c r="S51" s="92" t="s">
        <v>325</v>
      </c>
      <c r="T51" s="8"/>
      <c r="U51" s="8"/>
      <c r="V51" s="8"/>
    </row>
    <row r="52" spans="1:22" ht="17.25" thickBot="1">
      <c r="A52" s="42" t="s">
        <v>222</v>
      </c>
      <c r="B52" s="20" t="s">
        <v>4</v>
      </c>
      <c r="C52" s="20"/>
      <c r="D52" s="57">
        <v>30</v>
      </c>
      <c r="E52" s="21"/>
      <c r="F52" s="21"/>
      <c r="G52" s="21"/>
      <c r="H52" s="21"/>
      <c r="I52" s="21"/>
      <c r="J52" s="21"/>
      <c r="K52" s="61">
        <f t="shared" si="0"/>
        <v>0</v>
      </c>
      <c r="L52" s="74">
        <f t="shared" si="1"/>
        <v>30</v>
      </c>
      <c r="M52" s="62"/>
      <c r="N52" s="104">
        <v>0.83620000000000005</v>
      </c>
      <c r="O52" s="105">
        <v>25.09</v>
      </c>
      <c r="P52" s="102">
        <f t="shared" si="2"/>
        <v>0</v>
      </c>
      <c r="Q52" s="120">
        <f t="shared" si="3"/>
        <v>0</v>
      </c>
      <c r="R52" s="129">
        <f t="shared" si="4"/>
        <v>25.09</v>
      </c>
      <c r="S52" s="92"/>
      <c r="T52" s="8"/>
      <c r="U52" s="8"/>
      <c r="V52" s="8"/>
    </row>
    <row r="53" spans="1:22" ht="17.25" thickBot="1">
      <c r="A53" s="42" t="s">
        <v>52</v>
      </c>
      <c r="B53" s="20" t="s">
        <v>4</v>
      </c>
      <c r="C53" s="20"/>
      <c r="D53" s="57">
        <v>50</v>
      </c>
      <c r="E53" s="21"/>
      <c r="F53" s="21"/>
      <c r="G53" s="21"/>
      <c r="H53" s="21"/>
      <c r="I53" s="21"/>
      <c r="J53" s="21"/>
      <c r="K53" s="61">
        <f t="shared" si="0"/>
        <v>0</v>
      </c>
      <c r="L53" s="74">
        <f t="shared" si="1"/>
        <v>50</v>
      </c>
      <c r="M53" s="62"/>
      <c r="N53" s="104">
        <v>1.3673</v>
      </c>
      <c r="O53" s="105">
        <v>68.37</v>
      </c>
      <c r="P53" s="102">
        <f>C53*M53</f>
        <v>0</v>
      </c>
      <c r="Q53" s="120">
        <f t="shared" si="3"/>
        <v>0</v>
      </c>
      <c r="R53" s="129">
        <f t="shared" si="4"/>
        <v>68.37</v>
      </c>
      <c r="S53" s="92"/>
      <c r="T53" s="8"/>
      <c r="U53" s="8"/>
      <c r="V53" s="8"/>
    </row>
    <row r="54" spans="1:22" ht="17.25" thickBot="1">
      <c r="A54" s="42" t="s">
        <v>53</v>
      </c>
      <c r="B54" s="20" t="s">
        <v>4</v>
      </c>
      <c r="C54" s="20"/>
      <c r="D54" s="57">
        <v>20</v>
      </c>
      <c r="E54" s="21"/>
      <c r="F54" s="21"/>
      <c r="G54" s="21"/>
      <c r="H54" s="21"/>
      <c r="I54" s="21"/>
      <c r="J54" s="21"/>
      <c r="K54" s="61">
        <f t="shared" si="0"/>
        <v>0</v>
      </c>
      <c r="L54" s="74">
        <f t="shared" si="1"/>
        <v>20</v>
      </c>
      <c r="M54" s="62"/>
      <c r="N54" s="104">
        <v>0.31640000000000001</v>
      </c>
      <c r="O54" s="105">
        <v>6.33</v>
      </c>
      <c r="P54" s="102">
        <f t="shared" si="2"/>
        <v>0</v>
      </c>
      <c r="Q54" s="120">
        <f t="shared" si="3"/>
        <v>0</v>
      </c>
      <c r="R54" s="129">
        <f t="shared" si="4"/>
        <v>6.33</v>
      </c>
      <c r="S54" s="92"/>
      <c r="T54" s="8"/>
      <c r="U54" s="8"/>
      <c r="V54" s="8"/>
    </row>
    <row r="55" spans="1:22" ht="17.25" thickBot="1">
      <c r="A55" s="42" t="s">
        <v>164</v>
      </c>
      <c r="B55" s="20" t="s">
        <v>4</v>
      </c>
      <c r="C55" s="20">
        <v>1</v>
      </c>
      <c r="D55" s="57">
        <v>1</v>
      </c>
      <c r="E55" s="21">
        <v>2</v>
      </c>
      <c r="F55" s="21"/>
      <c r="G55" s="21"/>
      <c r="H55" s="21"/>
      <c r="I55" s="21"/>
      <c r="J55" s="21"/>
      <c r="K55" s="61">
        <f t="shared" si="0"/>
        <v>2</v>
      </c>
      <c r="L55" s="74">
        <f t="shared" si="1"/>
        <v>-1</v>
      </c>
      <c r="M55" s="62">
        <v>7.65</v>
      </c>
      <c r="N55" s="104">
        <v>7.6500999999999992</v>
      </c>
      <c r="O55" s="105">
        <v>7.65</v>
      </c>
      <c r="P55" s="102">
        <f t="shared" si="2"/>
        <v>7.65</v>
      </c>
      <c r="Q55" s="120">
        <f t="shared" si="3"/>
        <v>7.6500999999999992</v>
      </c>
      <c r="R55" s="129">
        <f t="shared" si="4"/>
        <v>-7.6501000000000001</v>
      </c>
      <c r="S55" s="92" t="s">
        <v>326</v>
      </c>
      <c r="T55" s="8"/>
      <c r="U55" s="8"/>
      <c r="V55" s="8"/>
    </row>
    <row r="56" spans="1:22" ht="17.25" thickBot="1">
      <c r="A56" s="42" t="s">
        <v>140</v>
      </c>
      <c r="B56" s="20" t="s">
        <v>4</v>
      </c>
      <c r="C56" s="20"/>
      <c r="D56" s="57">
        <v>1</v>
      </c>
      <c r="E56" s="21"/>
      <c r="F56" s="21"/>
      <c r="G56" s="21"/>
      <c r="H56" s="21"/>
      <c r="I56" s="21"/>
      <c r="J56" s="21"/>
      <c r="K56" s="61">
        <f t="shared" si="0"/>
        <v>0</v>
      </c>
      <c r="L56" s="74">
        <f t="shared" si="1"/>
        <v>1</v>
      </c>
      <c r="M56" s="62"/>
      <c r="N56" s="104">
        <v>10.6785</v>
      </c>
      <c r="O56" s="105">
        <v>10.68</v>
      </c>
      <c r="P56" s="102">
        <f t="shared" si="2"/>
        <v>0</v>
      </c>
      <c r="Q56" s="120">
        <f t="shared" si="3"/>
        <v>0</v>
      </c>
      <c r="R56" s="129">
        <f t="shared" si="4"/>
        <v>10.68</v>
      </c>
      <c r="S56" s="92"/>
      <c r="T56" s="8"/>
      <c r="U56" s="8"/>
      <c r="V56" s="8"/>
    </row>
    <row r="57" spans="1:22" ht="17.25" thickBot="1">
      <c r="A57" s="42" t="s">
        <v>141</v>
      </c>
      <c r="B57" s="20" t="s">
        <v>4</v>
      </c>
      <c r="C57" s="20"/>
      <c r="D57" s="57">
        <v>10</v>
      </c>
      <c r="E57" s="21"/>
      <c r="F57" s="21"/>
      <c r="G57" s="21"/>
      <c r="H57" s="21"/>
      <c r="I57" s="21"/>
      <c r="J57" s="21"/>
      <c r="K57" s="61">
        <f t="shared" si="0"/>
        <v>0</v>
      </c>
      <c r="L57" s="74">
        <f t="shared" si="1"/>
        <v>10</v>
      </c>
      <c r="M57" s="62"/>
      <c r="N57" s="104">
        <v>10.6785</v>
      </c>
      <c r="O57" s="105">
        <v>106.79</v>
      </c>
      <c r="P57" s="102">
        <f>C57*M57</f>
        <v>0</v>
      </c>
      <c r="Q57" s="120">
        <f t="shared" si="3"/>
        <v>0</v>
      </c>
      <c r="R57" s="129">
        <f t="shared" si="4"/>
        <v>106.79</v>
      </c>
      <c r="S57" s="92"/>
      <c r="T57" s="8"/>
      <c r="U57" s="8"/>
      <c r="V57" s="8"/>
    </row>
    <row r="58" spans="1:22" ht="17.25" thickBot="1">
      <c r="A58" s="42" t="s">
        <v>142</v>
      </c>
      <c r="B58" s="20" t="s">
        <v>4</v>
      </c>
      <c r="C58" s="20"/>
      <c r="D58" s="57">
        <v>1</v>
      </c>
      <c r="E58" s="21"/>
      <c r="F58" s="21"/>
      <c r="G58" s="21"/>
      <c r="H58" s="21"/>
      <c r="I58" s="21"/>
      <c r="J58" s="21"/>
      <c r="K58" s="61">
        <f t="shared" si="0"/>
        <v>0</v>
      </c>
      <c r="L58" s="74">
        <f t="shared" si="1"/>
        <v>1</v>
      </c>
      <c r="M58" s="62"/>
      <c r="N58" s="104">
        <v>12.7125</v>
      </c>
      <c r="O58" s="105">
        <v>12.71</v>
      </c>
      <c r="P58" s="102">
        <f t="shared" si="2"/>
        <v>0</v>
      </c>
      <c r="Q58" s="120">
        <f t="shared" si="3"/>
        <v>0</v>
      </c>
      <c r="R58" s="129">
        <f t="shared" si="4"/>
        <v>12.71</v>
      </c>
      <c r="S58" s="92"/>
      <c r="T58" s="8"/>
      <c r="U58" s="8"/>
      <c r="V58" s="8"/>
    </row>
    <row r="59" spans="1:22" ht="17.25" thickBot="1">
      <c r="A59" s="42" t="s">
        <v>143</v>
      </c>
      <c r="B59" s="20" t="s">
        <v>4</v>
      </c>
      <c r="C59" s="20">
        <v>1</v>
      </c>
      <c r="D59" s="57">
        <v>1</v>
      </c>
      <c r="E59" s="21">
        <v>2</v>
      </c>
      <c r="F59" s="21"/>
      <c r="G59" s="21"/>
      <c r="H59" s="21"/>
      <c r="I59" s="21"/>
      <c r="J59" s="21"/>
      <c r="K59" s="61">
        <f t="shared" si="0"/>
        <v>2</v>
      </c>
      <c r="L59" s="74">
        <f t="shared" si="1"/>
        <v>-1</v>
      </c>
      <c r="M59" s="62">
        <v>12.71</v>
      </c>
      <c r="N59" s="104">
        <v>12.7125</v>
      </c>
      <c r="O59" s="105">
        <v>12.71</v>
      </c>
      <c r="P59" s="102">
        <f t="shared" si="2"/>
        <v>12.71</v>
      </c>
      <c r="Q59" s="120">
        <f t="shared" si="3"/>
        <v>12.7125</v>
      </c>
      <c r="R59" s="129">
        <f t="shared" si="4"/>
        <v>-12.712499999999999</v>
      </c>
      <c r="S59" s="92" t="s">
        <v>327</v>
      </c>
      <c r="T59" s="8"/>
      <c r="U59" s="8"/>
      <c r="V59" s="8"/>
    </row>
    <row r="60" spans="1:22" ht="17.25" thickBot="1">
      <c r="A60" s="42" t="s">
        <v>165</v>
      </c>
      <c r="B60" s="20" t="s">
        <v>4</v>
      </c>
      <c r="C60" s="20">
        <v>4</v>
      </c>
      <c r="D60" s="57">
        <v>1</v>
      </c>
      <c r="E60" s="21">
        <v>5</v>
      </c>
      <c r="F60" s="21"/>
      <c r="G60" s="21"/>
      <c r="H60" s="21"/>
      <c r="I60" s="21"/>
      <c r="J60" s="21"/>
      <c r="K60" s="61">
        <f t="shared" si="0"/>
        <v>5</v>
      </c>
      <c r="L60" s="74">
        <f t="shared" si="1"/>
        <v>-4</v>
      </c>
      <c r="M60" s="62">
        <v>20.45</v>
      </c>
      <c r="N60" s="104">
        <v>20.453000000000003</v>
      </c>
      <c r="O60" s="105">
        <v>20.45</v>
      </c>
      <c r="P60" s="102">
        <f t="shared" si="2"/>
        <v>81.8</v>
      </c>
      <c r="Q60" s="120">
        <f t="shared" si="3"/>
        <v>20.453000000000003</v>
      </c>
      <c r="R60" s="129">
        <f t="shared" si="4"/>
        <v>-81.802999999999997</v>
      </c>
      <c r="S60" s="92" t="s">
        <v>328</v>
      </c>
      <c r="T60" s="8"/>
      <c r="U60" s="8"/>
      <c r="V60" s="8"/>
    </row>
    <row r="61" spans="1:22" ht="17.25" thickBot="1">
      <c r="A61" s="42" t="s">
        <v>154</v>
      </c>
      <c r="B61" s="20" t="s">
        <v>4</v>
      </c>
      <c r="C61" s="20"/>
      <c r="D61" s="57">
        <v>1</v>
      </c>
      <c r="E61" s="21"/>
      <c r="F61" s="21"/>
      <c r="G61" s="21"/>
      <c r="H61" s="21"/>
      <c r="I61" s="21"/>
      <c r="J61" s="21"/>
      <c r="K61" s="61">
        <f t="shared" si="0"/>
        <v>0</v>
      </c>
      <c r="L61" s="74">
        <f t="shared" si="1"/>
        <v>1</v>
      </c>
      <c r="M61" s="62"/>
      <c r="N61" s="104">
        <v>112.6836</v>
      </c>
      <c r="O61" s="105">
        <v>112.68</v>
      </c>
      <c r="P61" s="102">
        <f t="shared" si="2"/>
        <v>0</v>
      </c>
      <c r="Q61" s="120">
        <f t="shared" si="3"/>
        <v>0</v>
      </c>
      <c r="R61" s="129">
        <f t="shared" si="4"/>
        <v>112.68</v>
      </c>
      <c r="S61" s="92"/>
      <c r="T61" s="8"/>
      <c r="U61" s="8"/>
      <c r="V61" s="8"/>
    </row>
    <row r="62" spans="1:22" ht="17.25" thickBot="1">
      <c r="A62" s="42" t="s">
        <v>54</v>
      </c>
      <c r="B62" s="20" t="s">
        <v>4</v>
      </c>
      <c r="C62" s="20"/>
      <c r="D62" s="57">
        <v>60</v>
      </c>
      <c r="E62" s="21"/>
      <c r="F62" s="21"/>
      <c r="G62" s="21"/>
      <c r="H62" s="21"/>
      <c r="I62" s="21"/>
      <c r="J62" s="21"/>
      <c r="K62" s="61">
        <f t="shared" si="0"/>
        <v>0</v>
      </c>
      <c r="L62" s="74">
        <f t="shared" si="1"/>
        <v>60</v>
      </c>
      <c r="M62" s="62"/>
      <c r="N62" s="104">
        <v>0.40679999999999999</v>
      </c>
      <c r="O62" s="105">
        <v>24.41</v>
      </c>
      <c r="P62" s="102">
        <f t="shared" si="2"/>
        <v>0</v>
      </c>
      <c r="Q62" s="120">
        <f t="shared" si="3"/>
        <v>0</v>
      </c>
      <c r="R62" s="129">
        <f t="shared" si="4"/>
        <v>24.41</v>
      </c>
      <c r="S62" s="92"/>
      <c r="T62" s="8"/>
      <c r="U62" s="8"/>
      <c r="V62" s="8"/>
    </row>
    <row r="63" spans="1:22" ht="17.25" thickBot="1">
      <c r="A63" s="42" t="s">
        <v>55</v>
      </c>
      <c r="B63" s="20" t="s">
        <v>4</v>
      </c>
      <c r="C63" s="20"/>
      <c r="D63" s="57">
        <v>60</v>
      </c>
      <c r="E63" s="21"/>
      <c r="F63" s="21"/>
      <c r="G63" s="21"/>
      <c r="H63" s="21"/>
      <c r="I63" s="21"/>
      <c r="J63" s="21"/>
      <c r="K63" s="61">
        <f t="shared" si="0"/>
        <v>0</v>
      </c>
      <c r="L63" s="74">
        <f t="shared" si="1"/>
        <v>60</v>
      </c>
      <c r="M63" s="62"/>
      <c r="N63" s="104">
        <v>1.2881999999999998</v>
      </c>
      <c r="O63" s="105">
        <v>77.290000000000006</v>
      </c>
      <c r="P63" s="102">
        <f t="shared" si="2"/>
        <v>0</v>
      </c>
      <c r="Q63" s="120">
        <f t="shared" si="3"/>
        <v>0</v>
      </c>
      <c r="R63" s="129">
        <f t="shared" si="4"/>
        <v>77.290000000000006</v>
      </c>
      <c r="S63" s="92"/>
      <c r="T63" s="8"/>
      <c r="U63" s="8"/>
      <c r="V63" s="8"/>
    </row>
    <row r="64" spans="1:22" ht="17.25" thickBot="1">
      <c r="A64" s="42" t="s">
        <v>56</v>
      </c>
      <c r="B64" s="20" t="s">
        <v>4</v>
      </c>
      <c r="C64" s="20"/>
      <c r="D64" s="57">
        <v>60</v>
      </c>
      <c r="E64" s="21"/>
      <c r="F64" s="21"/>
      <c r="G64" s="21"/>
      <c r="H64" s="21"/>
      <c r="I64" s="21"/>
      <c r="J64" s="21"/>
      <c r="K64" s="61">
        <f t="shared" si="0"/>
        <v>0</v>
      </c>
      <c r="L64" s="74">
        <f t="shared" si="1"/>
        <v>60</v>
      </c>
      <c r="M64" s="62"/>
      <c r="N64" s="104">
        <v>0.77969999999999995</v>
      </c>
      <c r="O64" s="105">
        <v>46.78</v>
      </c>
      <c r="P64" s="102">
        <f t="shared" si="2"/>
        <v>0</v>
      </c>
      <c r="Q64" s="120">
        <f t="shared" si="3"/>
        <v>0</v>
      </c>
      <c r="R64" s="129">
        <f t="shared" si="4"/>
        <v>46.78</v>
      </c>
      <c r="S64" s="92"/>
      <c r="T64" s="8"/>
      <c r="U64" s="8"/>
      <c r="V64" s="8"/>
    </row>
    <row r="65" spans="1:22" ht="17.25" thickBot="1">
      <c r="A65" s="42" t="s">
        <v>57</v>
      </c>
      <c r="B65" s="20" t="s">
        <v>4</v>
      </c>
      <c r="C65" s="20"/>
      <c r="D65" s="57">
        <v>60</v>
      </c>
      <c r="E65" s="21"/>
      <c r="F65" s="21"/>
      <c r="G65" s="21"/>
      <c r="H65" s="21"/>
      <c r="I65" s="21"/>
      <c r="J65" s="21"/>
      <c r="K65" s="61">
        <f t="shared" si="0"/>
        <v>0</v>
      </c>
      <c r="L65" s="74">
        <f t="shared" si="1"/>
        <v>60</v>
      </c>
      <c r="M65" s="62"/>
      <c r="N65" s="104">
        <v>1.5029000000000001</v>
      </c>
      <c r="O65" s="105">
        <v>90.17</v>
      </c>
      <c r="P65" s="102">
        <f t="shared" si="2"/>
        <v>0</v>
      </c>
      <c r="Q65" s="120">
        <f t="shared" si="3"/>
        <v>0</v>
      </c>
      <c r="R65" s="129">
        <f t="shared" si="4"/>
        <v>90.17</v>
      </c>
      <c r="S65" s="92"/>
      <c r="T65" s="8"/>
      <c r="U65" s="8"/>
      <c r="V65" s="8"/>
    </row>
    <row r="66" spans="1:22" ht="17.25" thickBot="1">
      <c r="A66" s="42" t="s">
        <v>58</v>
      </c>
      <c r="B66" s="20" t="s">
        <v>4</v>
      </c>
      <c r="C66" s="20"/>
      <c r="D66" s="57">
        <v>50</v>
      </c>
      <c r="E66" s="21"/>
      <c r="F66" s="21"/>
      <c r="G66" s="21"/>
      <c r="H66" s="21"/>
      <c r="I66" s="21"/>
      <c r="J66" s="21"/>
      <c r="K66" s="61">
        <f t="shared" si="0"/>
        <v>0</v>
      </c>
      <c r="L66" s="74">
        <f t="shared" si="1"/>
        <v>50</v>
      </c>
      <c r="M66" s="67"/>
      <c r="N66" s="104">
        <v>0.25990000000000002</v>
      </c>
      <c r="O66" s="105">
        <v>13</v>
      </c>
      <c r="P66" s="102">
        <f t="shared" si="2"/>
        <v>0</v>
      </c>
      <c r="Q66" s="120">
        <f t="shared" si="3"/>
        <v>0</v>
      </c>
      <c r="R66" s="129">
        <f t="shared" si="4"/>
        <v>13</v>
      </c>
      <c r="S66" s="92"/>
      <c r="T66" s="8"/>
      <c r="U66" s="8"/>
      <c r="V66" s="8"/>
    </row>
    <row r="67" spans="1:22" ht="17.25" thickBot="1">
      <c r="A67" s="42" t="s">
        <v>59</v>
      </c>
      <c r="B67" s="20" t="s">
        <v>4</v>
      </c>
      <c r="C67" s="20"/>
      <c r="D67" s="57">
        <v>50</v>
      </c>
      <c r="E67" s="21"/>
      <c r="F67" s="21"/>
      <c r="G67" s="21"/>
      <c r="H67" s="21"/>
      <c r="I67" s="21"/>
      <c r="J67" s="21"/>
      <c r="K67" s="61">
        <f t="shared" si="0"/>
        <v>0</v>
      </c>
      <c r="L67" s="74">
        <f t="shared" si="1"/>
        <v>50</v>
      </c>
      <c r="M67" s="62"/>
      <c r="N67" s="104">
        <v>0.51980000000000004</v>
      </c>
      <c r="O67" s="105">
        <v>25.99</v>
      </c>
      <c r="P67" s="102">
        <f t="shared" si="2"/>
        <v>0</v>
      </c>
      <c r="Q67" s="120">
        <f t="shared" si="3"/>
        <v>0</v>
      </c>
      <c r="R67" s="129">
        <f t="shared" si="4"/>
        <v>25.99</v>
      </c>
      <c r="S67" s="92"/>
      <c r="T67" s="8"/>
      <c r="U67" s="8"/>
      <c r="V67" s="8"/>
    </row>
    <row r="68" spans="1:22" ht="17.25" thickBot="1">
      <c r="A68" s="42" t="s">
        <v>60</v>
      </c>
      <c r="B68" s="20" t="s">
        <v>4</v>
      </c>
      <c r="C68" s="20"/>
      <c r="D68" s="57">
        <v>50</v>
      </c>
      <c r="E68" s="21">
        <v>2</v>
      </c>
      <c r="F68" s="21"/>
      <c r="G68" s="21"/>
      <c r="H68" s="21"/>
      <c r="I68" s="21"/>
      <c r="J68" s="21"/>
      <c r="K68" s="61">
        <f t="shared" si="0"/>
        <v>2</v>
      </c>
      <c r="L68" s="74">
        <f t="shared" si="1"/>
        <v>48</v>
      </c>
      <c r="M68" s="62"/>
      <c r="N68" s="104">
        <v>1.8757999999999999</v>
      </c>
      <c r="O68" s="105">
        <v>93.79</v>
      </c>
      <c r="P68" s="102">
        <f t="shared" si="2"/>
        <v>0</v>
      </c>
      <c r="Q68" s="120">
        <v>3.76</v>
      </c>
      <c r="R68" s="129">
        <f t="shared" si="4"/>
        <v>90.03</v>
      </c>
      <c r="S68" s="92" t="s">
        <v>329</v>
      </c>
      <c r="T68" s="8"/>
      <c r="U68" s="8"/>
      <c r="V68" s="8"/>
    </row>
    <row r="69" spans="1:22" ht="17.25" thickBot="1">
      <c r="A69" s="42" t="s">
        <v>144</v>
      </c>
      <c r="B69" s="20" t="s">
        <v>4</v>
      </c>
      <c r="C69" s="20"/>
      <c r="D69" s="57">
        <v>10</v>
      </c>
      <c r="E69" s="21"/>
      <c r="F69" s="21"/>
      <c r="G69" s="21"/>
      <c r="H69" s="21"/>
      <c r="I69" s="21"/>
      <c r="J69" s="21"/>
      <c r="K69" s="61">
        <f t="shared" si="0"/>
        <v>0</v>
      </c>
      <c r="L69" s="74">
        <f t="shared" si="1"/>
        <v>10</v>
      </c>
      <c r="M69" s="62"/>
      <c r="N69" s="104">
        <v>0.89270000000000005</v>
      </c>
      <c r="O69" s="105">
        <v>8.93</v>
      </c>
      <c r="P69" s="102">
        <f t="shared" si="2"/>
        <v>0</v>
      </c>
      <c r="Q69" s="120">
        <f t="shared" si="3"/>
        <v>0</v>
      </c>
      <c r="R69" s="129">
        <f t="shared" si="4"/>
        <v>8.93</v>
      </c>
      <c r="S69" s="92"/>
      <c r="T69" s="8"/>
      <c r="U69" s="8"/>
      <c r="V69" s="8"/>
    </row>
    <row r="70" spans="1:22" ht="17.25" thickBot="1">
      <c r="A70" s="42" t="s">
        <v>61</v>
      </c>
      <c r="B70" s="20" t="s">
        <v>4</v>
      </c>
      <c r="C70" s="20"/>
      <c r="D70" s="57">
        <v>20</v>
      </c>
      <c r="E70" s="21">
        <v>2</v>
      </c>
      <c r="F70" s="21"/>
      <c r="G70" s="21"/>
      <c r="H70" s="21"/>
      <c r="I70" s="21"/>
      <c r="J70" s="21"/>
      <c r="K70" s="61">
        <f t="shared" si="0"/>
        <v>2</v>
      </c>
      <c r="L70" s="74">
        <f t="shared" si="1"/>
        <v>18</v>
      </c>
      <c r="M70" s="62"/>
      <c r="N70" s="104">
        <v>5.1867000000000001</v>
      </c>
      <c r="O70" s="105">
        <v>103.73</v>
      </c>
      <c r="P70" s="102">
        <f t="shared" si="2"/>
        <v>0</v>
      </c>
      <c r="Q70" s="120">
        <v>10.38</v>
      </c>
      <c r="R70" s="129">
        <f t="shared" si="4"/>
        <v>93.350000000000009</v>
      </c>
      <c r="S70" s="92" t="s">
        <v>329</v>
      </c>
      <c r="T70" s="8"/>
      <c r="U70" s="8"/>
      <c r="V70" s="8"/>
    </row>
    <row r="71" spans="1:22" ht="17.25" thickBot="1">
      <c r="A71" s="42" t="s">
        <v>330</v>
      </c>
      <c r="B71" s="20" t="s">
        <v>4</v>
      </c>
      <c r="C71" s="20">
        <v>1</v>
      </c>
      <c r="D71" s="57"/>
      <c r="E71" s="21">
        <v>1</v>
      </c>
      <c r="F71" s="21"/>
      <c r="G71" s="21"/>
      <c r="H71" s="21"/>
      <c r="I71" s="21"/>
      <c r="J71" s="21"/>
      <c r="K71" s="61">
        <f t="shared" si="0"/>
        <v>1</v>
      </c>
      <c r="L71" s="74">
        <f t="shared" si="1"/>
        <v>-1</v>
      </c>
      <c r="M71" s="62">
        <v>1.63</v>
      </c>
      <c r="N71" s="104"/>
      <c r="O71" s="105"/>
      <c r="P71" s="102">
        <f t="shared" si="2"/>
        <v>1.63</v>
      </c>
      <c r="Q71" s="120"/>
      <c r="R71" s="129">
        <f t="shared" si="4"/>
        <v>-1.63</v>
      </c>
      <c r="S71" s="92" t="s">
        <v>331</v>
      </c>
      <c r="T71" s="8"/>
      <c r="U71" s="8"/>
      <c r="V71" s="8"/>
    </row>
    <row r="72" spans="1:22" ht="17.25" thickBot="1">
      <c r="A72" s="42" t="s">
        <v>332</v>
      </c>
      <c r="B72" s="20" t="s">
        <v>4</v>
      </c>
      <c r="C72" s="20">
        <v>3</v>
      </c>
      <c r="D72" s="57"/>
      <c r="E72" s="21">
        <v>3</v>
      </c>
      <c r="F72" s="21"/>
      <c r="G72" s="21"/>
      <c r="H72" s="21"/>
      <c r="I72" s="21"/>
      <c r="J72" s="21"/>
      <c r="K72" s="61">
        <f t="shared" si="0"/>
        <v>3</v>
      </c>
      <c r="L72" s="74">
        <f t="shared" si="1"/>
        <v>-3</v>
      </c>
      <c r="M72" s="62">
        <v>2.15</v>
      </c>
      <c r="N72" s="104"/>
      <c r="O72" s="105"/>
      <c r="P72" s="102">
        <v>6.46</v>
      </c>
      <c r="Q72" s="120"/>
      <c r="R72" s="129">
        <f t="shared" si="4"/>
        <v>-6.46</v>
      </c>
      <c r="S72" s="92" t="s">
        <v>331</v>
      </c>
      <c r="T72" s="8"/>
      <c r="U72" s="8"/>
      <c r="V72" s="8"/>
    </row>
    <row r="73" spans="1:22" ht="17.25" thickBot="1">
      <c r="A73" s="42" t="s">
        <v>333</v>
      </c>
      <c r="B73" s="20" t="s">
        <v>4</v>
      </c>
      <c r="C73" s="20">
        <v>3</v>
      </c>
      <c r="D73" s="57"/>
      <c r="E73" s="21">
        <v>3</v>
      </c>
      <c r="F73" s="21"/>
      <c r="G73" s="21"/>
      <c r="H73" s="21"/>
      <c r="I73" s="21"/>
      <c r="J73" s="21"/>
      <c r="K73" s="61">
        <f t="shared" si="0"/>
        <v>3</v>
      </c>
      <c r="L73" s="74">
        <f t="shared" si="1"/>
        <v>-3</v>
      </c>
      <c r="M73" s="62">
        <v>3.34</v>
      </c>
      <c r="N73" s="104"/>
      <c r="O73" s="105"/>
      <c r="P73" s="102">
        <f t="shared" si="2"/>
        <v>10.02</v>
      </c>
      <c r="Q73" s="120"/>
      <c r="R73" s="129">
        <f t="shared" si="4"/>
        <v>-10.02</v>
      </c>
      <c r="S73" s="92" t="s">
        <v>331</v>
      </c>
      <c r="T73" s="8"/>
      <c r="U73" s="8"/>
      <c r="V73" s="8"/>
    </row>
    <row r="74" spans="1:22" ht="17.25" thickBot="1">
      <c r="A74" s="42" t="s">
        <v>334</v>
      </c>
      <c r="B74" s="20" t="s">
        <v>4</v>
      </c>
      <c r="C74" s="20">
        <v>3</v>
      </c>
      <c r="D74" s="57"/>
      <c r="E74" s="21">
        <v>3</v>
      </c>
      <c r="F74" s="21"/>
      <c r="G74" s="21"/>
      <c r="H74" s="21"/>
      <c r="I74" s="21"/>
      <c r="J74" s="21"/>
      <c r="K74" s="61">
        <f t="shared" si="0"/>
        <v>3</v>
      </c>
      <c r="L74" s="74">
        <f t="shared" si="1"/>
        <v>-3</v>
      </c>
      <c r="M74" s="62">
        <v>4.08</v>
      </c>
      <c r="N74" s="104"/>
      <c r="O74" s="105"/>
      <c r="P74" s="102">
        <f t="shared" si="2"/>
        <v>12.24</v>
      </c>
      <c r="Q74" s="120"/>
      <c r="R74" s="129">
        <f t="shared" si="4"/>
        <v>-12.24</v>
      </c>
      <c r="S74" s="92" t="s">
        <v>331</v>
      </c>
      <c r="T74" s="8"/>
      <c r="U74" s="8"/>
      <c r="V74" s="8"/>
    </row>
    <row r="75" spans="1:22" ht="17.25" thickBot="1">
      <c r="A75" s="42" t="s">
        <v>223</v>
      </c>
      <c r="B75" s="20" t="s">
        <v>4</v>
      </c>
      <c r="C75" s="20">
        <v>1</v>
      </c>
      <c r="D75" s="57">
        <v>2</v>
      </c>
      <c r="E75" s="21">
        <v>3</v>
      </c>
      <c r="F75" s="21"/>
      <c r="G75" s="21"/>
      <c r="H75" s="21"/>
      <c r="I75" s="21"/>
      <c r="J75" s="21"/>
      <c r="K75" s="61">
        <f t="shared" si="0"/>
        <v>3</v>
      </c>
      <c r="L75" s="74">
        <f t="shared" si="1"/>
        <v>-1</v>
      </c>
      <c r="M75" s="62">
        <v>106.33</v>
      </c>
      <c r="N75" s="104">
        <v>106.333</v>
      </c>
      <c r="O75" s="105">
        <v>212.67</v>
      </c>
      <c r="P75" s="102">
        <f t="shared" si="2"/>
        <v>106.33</v>
      </c>
      <c r="Q75" s="120">
        <v>212.66</v>
      </c>
      <c r="R75" s="129">
        <f t="shared" si="4"/>
        <v>-106.32000000000002</v>
      </c>
      <c r="S75" s="92" t="s">
        <v>335</v>
      </c>
      <c r="T75" s="8"/>
      <c r="U75" s="8"/>
      <c r="V75" s="8"/>
    </row>
    <row r="76" spans="1:22" ht="17.25" thickBot="1">
      <c r="A76" s="42" t="s">
        <v>336</v>
      </c>
      <c r="B76" s="20" t="s">
        <v>4</v>
      </c>
      <c r="C76" s="20">
        <v>1</v>
      </c>
      <c r="D76" s="57"/>
      <c r="E76" s="21">
        <v>1</v>
      </c>
      <c r="F76" s="21"/>
      <c r="G76" s="21"/>
      <c r="H76" s="21"/>
      <c r="I76" s="21"/>
      <c r="J76" s="21"/>
      <c r="K76" s="61">
        <f t="shared" si="0"/>
        <v>1</v>
      </c>
      <c r="L76" s="74">
        <f t="shared" si="1"/>
        <v>-1</v>
      </c>
      <c r="M76" s="62">
        <v>232.39</v>
      </c>
      <c r="N76" s="104"/>
      <c r="O76" s="105"/>
      <c r="P76" s="102">
        <f t="shared" si="2"/>
        <v>232.39</v>
      </c>
      <c r="Q76" s="120"/>
      <c r="R76" s="129">
        <f t="shared" si="4"/>
        <v>-232.39</v>
      </c>
      <c r="S76" s="92" t="s">
        <v>337</v>
      </c>
      <c r="T76" s="8"/>
      <c r="U76" s="8"/>
      <c r="V76" s="8"/>
    </row>
    <row r="77" spans="1:22" ht="17.25" thickBot="1">
      <c r="A77" s="42" t="s">
        <v>338</v>
      </c>
      <c r="B77" s="20" t="s">
        <v>4</v>
      </c>
      <c r="C77" s="20">
        <v>12</v>
      </c>
      <c r="D77" s="57"/>
      <c r="E77" s="21">
        <v>12</v>
      </c>
      <c r="F77" s="21"/>
      <c r="G77" s="21"/>
      <c r="H77" s="21"/>
      <c r="I77" s="21"/>
      <c r="J77" s="21"/>
      <c r="K77" s="61">
        <f t="shared" si="0"/>
        <v>12</v>
      </c>
      <c r="L77" s="74">
        <f t="shared" si="1"/>
        <v>-12</v>
      </c>
      <c r="M77" s="62">
        <v>97.18</v>
      </c>
      <c r="N77" s="104"/>
      <c r="O77" s="105"/>
      <c r="P77" s="102">
        <f t="shared" si="2"/>
        <v>1166.1600000000001</v>
      </c>
      <c r="Q77" s="120"/>
      <c r="R77" s="129">
        <f t="shared" si="4"/>
        <v>-1166.1600000000001</v>
      </c>
      <c r="S77" s="92" t="s">
        <v>339</v>
      </c>
      <c r="T77" s="8"/>
      <c r="U77" s="8"/>
      <c r="V77" s="8"/>
    </row>
    <row r="78" spans="1:22" ht="17.25" thickBot="1">
      <c r="A78" s="42" t="s">
        <v>62</v>
      </c>
      <c r="B78" s="20" t="s">
        <v>4</v>
      </c>
      <c r="C78" s="20"/>
      <c r="D78" s="57">
        <v>1</v>
      </c>
      <c r="E78" s="21"/>
      <c r="F78" s="21"/>
      <c r="G78" s="21"/>
      <c r="H78" s="21"/>
      <c r="I78" s="21"/>
      <c r="J78" s="21"/>
      <c r="K78" s="61">
        <f t="shared" si="0"/>
        <v>0</v>
      </c>
      <c r="L78" s="74">
        <f t="shared" si="1"/>
        <v>1</v>
      </c>
      <c r="M78" s="62"/>
      <c r="N78" s="104">
        <v>18.407699999999998</v>
      </c>
      <c r="O78" s="105">
        <v>18.41</v>
      </c>
      <c r="P78" s="102">
        <f>C78*M78</f>
        <v>0</v>
      </c>
      <c r="Q78" s="120">
        <f t="shared" si="3"/>
        <v>0</v>
      </c>
      <c r="R78" s="129">
        <f t="shared" si="4"/>
        <v>18.41</v>
      </c>
      <c r="S78" s="92"/>
      <c r="T78" s="8"/>
      <c r="U78" s="8"/>
      <c r="V78" s="8"/>
    </row>
    <row r="79" spans="1:22" ht="17.25" thickBot="1">
      <c r="A79" s="42" t="s">
        <v>63</v>
      </c>
      <c r="B79" s="20" t="s">
        <v>4</v>
      </c>
      <c r="C79" s="20"/>
      <c r="D79" s="57">
        <v>1</v>
      </c>
      <c r="E79" s="21"/>
      <c r="F79" s="21"/>
      <c r="G79" s="21"/>
      <c r="H79" s="21"/>
      <c r="I79" s="21"/>
      <c r="J79" s="21"/>
      <c r="K79" s="61">
        <f t="shared" si="0"/>
        <v>0</v>
      </c>
      <c r="L79" s="74">
        <f t="shared" si="1"/>
        <v>1</v>
      </c>
      <c r="M79" s="62"/>
      <c r="N79" s="104">
        <v>54.827600000000004</v>
      </c>
      <c r="O79" s="105">
        <v>54.83</v>
      </c>
      <c r="P79" s="102">
        <f t="shared" si="2"/>
        <v>0</v>
      </c>
      <c r="Q79" s="120">
        <f t="shared" si="3"/>
        <v>0</v>
      </c>
      <c r="R79" s="129">
        <f t="shared" si="4"/>
        <v>54.83</v>
      </c>
      <c r="S79" s="92"/>
      <c r="T79" s="8"/>
      <c r="U79" s="8"/>
      <c r="V79" s="8"/>
    </row>
    <row r="80" spans="1:22" ht="17.25" thickBot="1">
      <c r="A80" s="42" t="s">
        <v>64</v>
      </c>
      <c r="B80" s="20" t="s">
        <v>4</v>
      </c>
      <c r="C80" s="20"/>
      <c r="D80" s="57">
        <v>1</v>
      </c>
      <c r="E80" s="21"/>
      <c r="F80" s="21"/>
      <c r="G80" s="21"/>
      <c r="H80" s="21"/>
      <c r="I80" s="21"/>
      <c r="J80" s="21"/>
      <c r="K80" s="61">
        <f t="shared" si="0"/>
        <v>0</v>
      </c>
      <c r="L80" s="74">
        <f t="shared" si="1"/>
        <v>1</v>
      </c>
      <c r="M80" s="62"/>
      <c r="N80" s="104">
        <v>42.510599999999997</v>
      </c>
      <c r="O80" s="105">
        <v>42.51</v>
      </c>
      <c r="P80" s="102">
        <f t="shared" ref="P80" si="5">C80*M80</f>
        <v>0</v>
      </c>
      <c r="Q80" s="120">
        <f t="shared" ref="Q80:Q171" si="6">(K80-C80)*N80</f>
        <v>0</v>
      </c>
      <c r="R80" s="129">
        <f t="shared" si="4"/>
        <v>42.51</v>
      </c>
      <c r="S80" s="92"/>
      <c r="T80" s="8"/>
      <c r="U80" s="8"/>
      <c r="V80" s="8"/>
    </row>
    <row r="81" spans="1:22" ht="17.25" thickBot="1">
      <c r="A81" s="42" t="s">
        <v>65</v>
      </c>
      <c r="B81" s="20" t="s">
        <v>4</v>
      </c>
      <c r="C81" s="20">
        <v>17</v>
      </c>
      <c r="D81" s="57">
        <v>16</v>
      </c>
      <c r="E81" s="21">
        <v>33</v>
      </c>
      <c r="F81" s="21"/>
      <c r="G81" s="21"/>
      <c r="H81" s="21"/>
      <c r="I81" s="21"/>
      <c r="J81" s="21"/>
      <c r="K81" s="61">
        <f t="shared" si="0"/>
        <v>33</v>
      </c>
      <c r="L81" s="74">
        <f t="shared" si="1"/>
        <v>-17</v>
      </c>
      <c r="M81" s="62">
        <v>4.51</v>
      </c>
      <c r="N81" s="104">
        <v>4.5087000000000002</v>
      </c>
      <c r="O81" s="105">
        <v>72.14</v>
      </c>
      <c r="P81" s="102">
        <v>75.94</v>
      </c>
      <c r="Q81" s="120">
        <f t="shared" si="6"/>
        <v>72.139200000000002</v>
      </c>
      <c r="R81" s="129">
        <f t="shared" si="4"/>
        <v>-75.939200000000014</v>
      </c>
      <c r="S81" s="92" t="s">
        <v>340</v>
      </c>
      <c r="T81" s="8"/>
      <c r="U81" s="8"/>
      <c r="V81" s="8"/>
    </row>
    <row r="82" spans="1:22" ht="17.25" thickBot="1">
      <c r="A82" s="42" t="s">
        <v>66</v>
      </c>
      <c r="B82" s="20" t="s">
        <v>4</v>
      </c>
      <c r="C82" s="20"/>
      <c r="D82" s="57">
        <v>9</v>
      </c>
      <c r="E82" s="21"/>
      <c r="F82" s="21"/>
      <c r="G82" s="21"/>
      <c r="H82" s="21"/>
      <c r="I82" s="21"/>
      <c r="J82" s="21"/>
      <c r="K82" s="61">
        <f t="shared" si="0"/>
        <v>0</v>
      </c>
      <c r="L82" s="74">
        <f t="shared" si="1"/>
        <v>9</v>
      </c>
      <c r="M82" s="62"/>
      <c r="N82" s="104">
        <v>9.7632000000000012</v>
      </c>
      <c r="O82" s="105">
        <v>87.87</v>
      </c>
      <c r="P82" s="102">
        <f>C82*M82</f>
        <v>0</v>
      </c>
      <c r="Q82" s="120">
        <f t="shared" si="6"/>
        <v>0</v>
      </c>
      <c r="R82" s="129">
        <f t="shared" si="4"/>
        <v>87.87</v>
      </c>
      <c r="S82" s="92"/>
      <c r="T82" s="8"/>
      <c r="U82" s="8"/>
      <c r="V82" s="8"/>
    </row>
    <row r="83" spans="1:22" ht="17.25" thickBot="1">
      <c r="A83" s="42" t="s">
        <v>67</v>
      </c>
      <c r="B83" s="20" t="s">
        <v>4</v>
      </c>
      <c r="C83" s="20"/>
      <c r="D83" s="57">
        <v>4</v>
      </c>
      <c r="E83" s="21"/>
      <c r="F83" s="21"/>
      <c r="G83" s="21"/>
      <c r="H83" s="21"/>
      <c r="I83" s="21"/>
      <c r="J83" s="21"/>
      <c r="K83" s="61">
        <f t="shared" si="0"/>
        <v>0</v>
      </c>
      <c r="L83" s="74">
        <f t="shared" si="1"/>
        <v>4</v>
      </c>
      <c r="M83" s="62"/>
      <c r="N83" s="104">
        <v>10.068300000000001</v>
      </c>
      <c r="O83" s="105">
        <v>40.270000000000003</v>
      </c>
      <c r="P83" s="102">
        <f t="shared" ref="P83:P93" si="7">C83*M83</f>
        <v>0</v>
      </c>
      <c r="Q83" s="120">
        <f t="shared" si="6"/>
        <v>0</v>
      </c>
      <c r="R83" s="129">
        <f t="shared" si="4"/>
        <v>40.270000000000003</v>
      </c>
      <c r="S83" s="92"/>
      <c r="T83" s="8"/>
      <c r="U83" s="8"/>
      <c r="V83" s="8"/>
    </row>
    <row r="84" spans="1:22" ht="17.25" thickBot="1">
      <c r="A84" s="42" t="s">
        <v>145</v>
      </c>
      <c r="B84" s="20" t="s">
        <v>4</v>
      </c>
      <c r="C84" s="20"/>
      <c r="D84" s="57">
        <v>3</v>
      </c>
      <c r="E84" s="21"/>
      <c r="F84" s="21"/>
      <c r="G84" s="21"/>
      <c r="H84" s="21"/>
      <c r="I84" s="21"/>
      <c r="J84" s="21"/>
      <c r="K84" s="61">
        <f t="shared" ref="K84:K175" si="8">SUM(E84:J84)</f>
        <v>0</v>
      </c>
      <c r="L84" s="74">
        <f t="shared" ref="L84:L175" si="9">D84-E84-F84-G84-H84-I84-J84</f>
        <v>3</v>
      </c>
      <c r="M84" s="65"/>
      <c r="N84" s="104">
        <v>16.690100000000001</v>
      </c>
      <c r="O84" s="105">
        <v>50.07</v>
      </c>
      <c r="P84" s="102">
        <f t="shared" si="7"/>
        <v>0</v>
      </c>
      <c r="Q84" s="120">
        <f t="shared" si="6"/>
        <v>0</v>
      </c>
      <c r="R84" s="129">
        <f t="shared" si="4"/>
        <v>50.07</v>
      </c>
      <c r="S84" s="92"/>
      <c r="T84" s="8"/>
      <c r="U84" s="8"/>
      <c r="V84" s="8"/>
    </row>
    <row r="85" spans="1:22" ht="17.25" thickBot="1">
      <c r="A85" s="42" t="s">
        <v>155</v>
      </c>
      <c r="B85" s="20" t="s">
        <v>4</v>
      </c>
      <c r="C85" s="20"/>
      <c r="D85" s="57">
        <v>2</v>
      </c>
      <c r="E85" s="21"/>
      <c r="F85" s="21"/>
      <c r="G85" s="21"/>
      <c r="H85" s="21"/>
      <c r="I85" s="21"/>
      <c r="J85" s="21"/>
      <c r="K85" s="61">
        <f t="shared" si="8"/>
        <v>0</v>
      </c>
      <c r="L85" s="74">
        <f t="shared" si="9"/>
        <v>2</v>
      </c>
      <c r="M85" s="65"/>
      <c r="N85" s="104">
        <v>35.538499999999999</v>
      </c>
      <c r="O85" s="105">
        <v>71.08</v>
      </c>
      <c r="P85" s="102">
        <f t="shared" si="7"/>
        <v>0</v>
      </c>
      <c r="Q85" s="120">
        <f t="shared" si="6"/>
        <v>0</v>
      </c>
      <c r="R85" s="129">
        <f t="shared" ref="R85:R176" si="10">O85-(P85+Q85)</f>
        <v>71.08</v>
      </c>
      <c r="S85" s="92"/>
      <c r="T85" s="8"/>
      <c r="U85" s="8"/>
      <c r="V85" s="8"/>
    </row>
    <row r="86" spans="1:22" ht="17.25" thickBot="1">
      <c r="A86" s="42" t="s">
        <v>126</v>
      </c>
      <c r="B86" s="20" t="s">
        <v>4</v>
      </c>
      <c r="C86" s="20">
        <v>2</v>
      </c>
      <c r="D86" s="57">
        <v>4</v>
      </c>
      <c r="E86" s="21">
        <v>6</v>
      </c>
      <c r="F86" s="21"/>
      <c r="G86" s="21"/>
      <c r="H86" s="21"/>
      <c r="I86" s="21"/>
      <c r="J86" s="21"/>
      <c r="K86" s="61">
        <f t="shared" si="8"/>
        <v>6</v>
      </c>
      <c r="L86" s="74">
        <f t="shared" si="9"/>
        <v>-2</v>
      </c>
      <c r="M86" s="65">
        <v>1.73</v>
      </c>
      <c r="N86" s="104">
        <v>1.7289000000000001</v>
      </c>
      <c r="O86" s="105">
        <v>6.92</v>
      </c>
      <c r="P86" s="102">
        <f t="shared" si="7"/>
        <v>3.46</v>
      </c>
      <c r="Q86" s="120">
        <f t="shared" si="6"/>
        <v>6.9156000000000004</v>
      </c>
      <c r="R86" s="129">
        <f t="shared" si="10"/>
        <v>-3.4556000000000004</v>
      </c>
      <c r="S86" s="92" t="s">
        <v>341</v>
      </c>
      <c r="T86" s="8"/>
      <c r="U86" s="8"/>
      <c r="V86" s="8"/>
    </row>
    <row r="87" spans="1:22" ht="17.25" thickBot="1">
      <c r="A87" s="42" t="s">
        <v>125</v>
      </c>
      <c r="B87" s="20" t="s">
        <v>4</v>
      </c>
      <c r="C87" s="20"/>
      <c r="D87" s="57">
        <v>7</v>
      </c>
      <c r="E87" s="21"/>
      <c r="F87" s="21"/>
      <c r="G87" s="21"/>
      <c r="H87" s="21"/>
      <c r="I87" s="21"/>
      <c r="J87" s="21"/>
      <c r="K87" s="61">
        <f t="shared" si="8"/>
        <v>0</v>
      </c>
      <c r="L87" s="74">
        <f t="shared" si="9"/>
        <v>7</v>
      </c>
      <c r="M87" s="65"/>
      <c r="N87" s="104">
        <v>1.8080000000000001</v>
      </c>
      <c r="O87" s="105">
        <v>12.66</v>
      </c>
      <c r="P87" s="102">
        <f t="shared" si="7"/>
        <v>0</v>
      </c>
      <c r="Q87" s="120">
        <f t="shared" si="6"/>
        <v>0</v>
      </c>
      <c r="R87" s="129">
        <f t="shared" si="10"/>
        <v>12.66</v>
      </c>
      <c r="S87" s="92"/>
      <c r="T87" s="8"/>
      <c r="U87" s="8"/>
      <c r="V87" s="8"/>
    </row>
    <row r="88" spans="1:22" ht="17.25" thickBot="1">
      <c r="A88" s="42" t="s">
        <v>124</v>
      </c>
      <c r="B88" s="20" t="s">
        <v>4</v>
      </c>
      <c r="C88" s="20"/>
      <c r="D88" s="57">
        <v>9</v>
      </c>
      <c r="E88" s="21">
        <v>2</v>
      </c>
      <c r="F88" s="21"/>
      <c r="G88" s="21"/>
      <c r="H88" s="21"/>
      <c r="I88" s="21"/>
      <c r="J88" s="21"/>
      <c r="K88" s="61">
        <f t="shared" si="8"/>
        <v>2</v>
      </c>
      <c r="L88" s="74">
        <f t="shared" si="9"/>
        <v>7</v>
      </c>
      <c r="M88" s="65"/>
      <c r="N88" s="104">
        <v>2.5989999999999998</v>
      </c>
      <c r="O88" s="105">
        <v>23.39</v>
      </c>
      <c r="P88" s="102">
        <f t="shared" si="7"/>
        <v>0</v>
      </c>
      <c r="Q88" s="120">
        <f t="shared" si="6"/>
        <v>5.1979999999999995</v>
      </c>
      <c r="R88" s="129">
        <f t="shared" si="10"/>
        <v>18.192</v>
      </c>
      <c r="S88" s="92" t="s">
        <v>342</v>
      </c>
      <c r="T88" s="8"/>
      <c r="U88" s="8"/>
      <c r="V88" s="8"/>
    </row>
    <row r="89" spans="1:22" ht="17.25" thickBot="1">
      <c r="A89" s="42" t="s">
        <v>68</v>
      </c>
      <c r="B89" s="20" t="s">
        <v>4</v>
      </c>
      <c r="C89" s="20"/>
      <c r="D89" s="57">
        <v>13</v>
      </c>
      <c r="E89" s="21">
        <v>6</v>
      </c>
      <c r="F89" s="21"/>
      <c r="G89" s="21"/>
      <c r="H89" s="21"/>
      <c r="I89" s="21"/>
      <c r="J89" s="21"/>
      <c r="K89" s="61">
        <f t="shared" si="8"/>
        <v>6</v>
      </c>
      <c r="L89" s="74">
        <f t="shared" si="9"/>
        <v>7</v>
      </c>
      <c r="M89" s="65"/>
      <c r="N89" s="104">
        <v>2.4408000000000003</v>
      </c>
      <c r="O89" s="105">
        <v>31.73</v>
      </c>
      <c r="P89" s="102">
        <f t="shared" si="7"/>
        <v>0</v>
      </c>
      <c r="Q89" s="120">
        <f t="shared" si="6"/>
        <v>14.644800000000002</v>
      </c>
      <c r="R89" s="129">
        <f t="shared" si="10"/>
        <v>17.0852</v>
      </c>
      <c r="S89" s="92" t="s">
        <v>341</v>
      </c>
      <c r="T89" s="8"/>
      <c r="U89" s="8"/>
      <c r="V89" s="8"/>
    </row>
    <row r="90" spans="1:22" ht="17.25" thickBot="1">
      <c r="A90" s="42" t="s">
        <v>69</v>
      </c>
      <c r="B90" s="20" t="s">
        <v>4</v>
      </c>
      <c r="C90" s="20"/>
      <c r="D90" s="57">
        <v>30</v>
      </c>
      <c r="E90" s="21">
        <v>6</v>
      </c>
      <c r="F90" s="21"/>
      <c r="G90" s="21"/>
      <c r="H90" s="21"/>
      <c r="I90" s="21"/>
      <c r="J90" s="21"/>
      <c r="K90" s="61">
        <f t="shared" si="8"/>
        <v>6</v>
      </c>
      <c r="L90" s="74">
        <f t="shared" si="9"/>
        <v>24</v>
      </c>
      <c r="M90" s="65"/>
      <c r="N90" s="104">
        <v>3.7289999999999996</v>
      </c>
      <c r="O90" s="105">
        <v>111.87</v>
      </c>
      <c r="P90" s="102">
        <f t="shared" si="7"/>
        <v>0</v>
      </c>
      <c r="Q90" s="120">
        <v>22.38</v>
      </c>
      <c r="R90" s="129">
        <f t="shared" si="10"/>
        <v>89.490000000000009</v>
      </c>
      <c r="S90" s="92" t="s">
        <v>343</v>
      </c>
      <c r="T90" s="8"/>
      <c r="U90" s="8"/>
      <c r="V90" s="8"/>
    </row>
    <row r="91" spans="1:22" ht="17.25" thickBot="1">
      <c r="A91" s="42" t="s">
        <v>70</v>
      </c>
      <c r="B91" s="20" t="s">
        <v>4</v>
      </c>
      <c r="C91" s="20"/>
      <c r="D91" s="57">
        <v>6</v>
      </c>
      <c r="E91" s="21">
        <v>5</v>
      </c>
      <c r="F91" s="21"/>
      <c r="G91" s="21"/>
      <c r="H91" s="21"/>
      <c r="I91" s="21"/>
      <c r="J91" s="21"/>
      <c r="K91" s="61">
        <f t="shared" si="8"/>
        <v>5</v>
      </c>
      <c r="L91" s="74">
        <f t="shared" si="9"/>
        <v>1</v>
      </c>
      <c r="M91" s="65"/>
      <c r="N91" s="104">
        <v>4.181</v>
      </c>
      <c r="O91" s="105">
        <v>25.09</v>
      </c>
      <c r="P91" s="102">
        <f t="shared" si="7"/>
        <v>0</v>
      </c>
      <c r="Q91" s="120">
        <v>20.9</v>
      </c>
      <c r="R91" s="129">
        <f t="shared" si="10"/>
        <v>4.1900000000000013</v>
      </c>
      <c r="S91" s="92" t="s">
        <v>344</v>
      </c>
      <c r="T91" s="8"/>
      <c r="U91" s="8"/>
      <c r="V91" s="8"/>
    </row>
    <row r="92" spans="1:22" ht="17.25" thickBot="1">
      <c r="A92" s="42" t="s">
        <v>71</v>
      </c>
      <c r="B92" s="20" t="s">
        <v>4</v>
      </c>
      <c r="C92" s="20">
        <v>4</v>
      </c>
      <c r="D92" s="57"/>
      <c r="E92" s="21">
        <v>4</v>
      </c>
      <c r="F92" s="21"/>
      <c r="G92" s="21"/>
      <c r="H92" s="21"/>
      <c r="I92" s="21"/>
      <c r="J92" s="21"/>
      <c r="K92" s="61">
        <f t="shared" si="8"/>
        <v>4</v>
      </c>
      <c r="L92" s="74">
        <f t="shared" si="9"/>
        <v>-4</v>
      </c>
      <c r="M92" s="65">
        <v>22.75</v>
      </c>
      <c r="N92" s="104"/>
      <c r="O92" s="105"/>
      <c r="P92" s="102">
        <f t="shared" si="7"/>
        <v>91</v>
      </c>
      <c r="Q92" s="120"/>
      <c r="R92" s="129">
        <f t="shared" si="10"/>
        <v>-91</v>
      </c>
      <c r="S92" s="92" t="s">
        <v>345</v>
      </c>
      <c r="T92" s="8"/>
      <c r="U92" s="8"/>
      <c r="V92" s="8"/>
    </row>
    <row r="93" spans="1:22" ht="17.25" thickBot="1">
      <c r="A93" s="42" t="s">
        <v>71</v>
      </c>
      <c r="B93" s="20" t="s">
        <v>4</v>
      </c>
      <c r="C93" s="20"/>
      <c r="D93" s="57">
        <v>6</v>
      </c>
      <c r="E93" s="21"/>
      <c r="F93" s="21"/>
      <c r="G93" s="21"/>
      <c r="H93" s="21"/>
      <c r="I93" s="21"/>
      <c r="J93" s="21"/>
      <c r="K93" s="61">
        <f t="shared" si="8"/>
        <v>0</v>
      </c>
      <c r="L93" s="74">
        <f t="shared" si="9"/>
        <v>6</v>
      </c>
      <c r="M93" s="65"/>
      <c r="N93" s="104">
        <v>25.967400000000001</v>
      </c>
      <c r="O93" s="105">
        <v>155.80000000000001</v>
      </c>
      <c r="P93" s="102">
        <f t="shared" si="7"/>
        <v>0</v>
      </c>
      <c r="Q93" s="120">
        <f t="shared" si="6"/>
        <v>0</v>
      </c>
      <c r="R93" s="129">
        <f t="shared" si="10"/>
        <v>155.80000000000001</v>
      </c>
      <c r="S93" s="92"/>
      <c r="T93" s="8"/>
      <c r="U93" s="8"/>
      <c r="V93" s="8"/>
    </row>
    <row r="94" spans="1:22" ht="17.25" thickBot="1">
      <c r="A94" s="42" t="s">
        <v>72</v>
      </c>
      <c r="B94" s="20" t="s">
        <v>4</v>
      </c>
      <c r="C94" s="20"/>
      <c r="D94" s="57">
        <v>6</v>
      </c>
      <c r="E94" s="21"/>
      <c r="F94" s="21"/>
      <c r="G94" s="21"/>
      <c r="H94" s="21"/>
      <c r="I94" s="21"/>
      <c r="J94" s="21"/>
      <c r="K94" s="61">
        <f t="shared" si="8"/>
        <v>0</v>
      </c>
      <c r="L94" s="74">
        <f t="shared" si="9"/>
        <v>6</v>
      </c>
      <c r="M94" s="65"/>
      <c r="N94" s="104">
        <v>42.6462</v>
      </c>
      <c r="O94" s="105">
        <v>255.88</v>
      </c>
      <c r="P94" s="102">
        <f>C94*M94</f>
        <v>0</v>
      </c>
      <c r="Q94" s="120">
        <f t="shared" si="6"/>
        <v>0</v>
      </c>
      <c r="R94" s="129">
        <f t="shared" si="10"/>
        <v>255.88</v>
      </c>
      <c r="S94" s="92"/>
      <c r="T94" s="8"/>
      <c r="U94" s="8"/>
      <c r="V94" s="8"/>
    </row>
    <row r="95" spans="1:22" ht="17.25" thickBot="1">
      <c r="A95" s="42" t="s">
        <v>73</v>
      </c>
      <c r="B95" s="20" t="s">
        <v>4</v>
      </c>
      <c r="C95" s="20"/>
      <c r="D95" s="57">
        <v>6</v>
      </c>
      <c r="E95" s="21"/>
      <c r="F95" s="21"/>
      <c r="G95" s="21"/>
      <c r="H95" s="21"/>
      <c r="I95" s="21"/>
      <c r="J95" s="21"/>
      <c r="K95" s="61">
        <f t="shared" si="8"/>
        <v>0</v>
      </c>
      <c r="L95" s="74">
        <f t="shared" si="9"/>
        <v>6</v>
      </c>
      <c r="M95" s="65"/>
      <c r="N95" s="104">
        <v>47.934600000000003</v>
      </c>
      <c r="O95" s="105">
        <v>287.61</v>
      </c>
      <c r="P95" s="102">
        <f t="shared" ref="P95:P114" si="11">C95*M95</f>
        <v>0</v>
      </c>
      <c r="Q95" s="120">
        <f t="shared" si="6"/>
        <v>0</v>
      </c>
      <c r="R95" s="129">
        <f t="shared" si="10"/>
        <v>287.61</v>
      </c>
      <c r="S95" s="92"/>
      <c r="T95" s="8"/>
      <c r="U95" s="8"/>
      <c r="V95" s="8"/>
    </row>
    <row r="96" spans="1:22" ht="17.25" thickBot="1">
      <c r="A96" s="42" t="s">
        <v>74</v>
      </c>
      <c r="B96" s="20" t="s">
        <v>4</v>
      </c>
      <c r="C96" s="20"/>
      <c r="D96" s="57">
        <v>6</v>
      </c>
      <c r="E96" s="21"/>
      <c r="F96" s="21"/>
      <c r="G96" s="21"/>
      <c r="H96" s="21"/>
      <c r="I96" s="21"/>
      <c r="J96" s="21"/>
      <c r="K96" s="61">
        <f t="shared" si="8"/>
        <v>0</v>
      </c>
      <c r="L96" s="74">
        <f t="shared" si="9"/>
        <v>6</v>
      </c>
      <c r="M96" s="65"/>
      <c r="N96" s="104">
        <v>80.614200000000011</v>
      </c>
      <c r="O96" s="105">
        <v>483.69</v>
      </c>
      <c r="P96" s="102">
        <f t="shared" si="11"/>
        <v>0</v>
      </c>
      <c r="Q96" s="120">
        <f t="shared" si="6"/>
        <v>0</v>
      </c>
      <c r="R96" s="129">
        <f t="shared" si="10"/>
        <v>483.69</v>
      </c>
      <c r="S96" s="92"/>
      <c r="T96" s="8"/>
      <c r="U96" s="8"/>
      <c r="V96" s="8"/>
    </row>
    <row r="97" spans="1:22" ht="17.25" thickBot="1">
      <c r="A97" s="42" t="s">
        <v>224</v>
      </c>
      <c r="B97" s="20" t="s">
        <v>4</v>
      </c>
      <c r="C97" s="20"/>
      <c r="D97" s="57">
        <v>2</v>
      </c>
      <c r="E97" s="21"/>
      <c r="F97" s="21"/>
      <c r="G97" s="21"/>
      <c r="H97" s="21"/>
      <c r="I97" s="21"/>
      <c r="J97" s="21"/>
      <c r="K97" s="61">
        <f t="shared" si="8"/>
        <v>0</v>
      </c>
      <c r="L97" s="74">
        <f t="shared" si="9"/>
        <v>2</v>
      </c>
      <c r="M97" s="65"/>
      <c r="N97" s="104">
        <v>2.0340000000000003</v>
      </c>
      <c r="O97" s="105">
        <v>4.07</v>
      </c>
      <c r="P97" s="102">
        <f t="shared" si="11"/>
        <v>0</v>
      </c>
      <c r="Q97" s="120">
        <f t="shared" si="6"/>
        <v>0</v>
      </c>
      <c r="R97" s="129">
        <f t="shared" si="10"/>
        <v>4.07</v>
      </c>
      <c r="S97" s="97"/>
      <c r="T97" s="8"/>
      <c r="U97" s="8"/>
      <c r="V97" s="8"/>
    </row>
    <row r="98" spans="1:22" ht="17.25" thickBot="1">
      <c r="A98" s="42" t="s">
        <v>13</v>
      </c>
      <c r="B98" s="20" t="s">
        <v>4</v>
      </c>
      <c r="C98" s="20"/>
      <c r="D98" s="57">
        <v>20</v>
      </c>
      <c r="E98" s="21">
        <v>4</v>
      </c>
      <c r="F98" s="21"/>
      <c r="G98" s="21"/>
      <c r="H98" s="21"/>
      <c r="I98" s="21"/>
      <c r="J98" s="21"/>
      <c r="K98" s="61">
        <f t="shared" si="8"/>
        <v>4</v>
      </c>
      <c r="L98" s="74">
        <f t="shared" si="9"/>
        <v>16</v>
      </c>
      <c r="M98" s="65"/>
      <c r="N98" s="104">
        <v>6.0228999999999999</v>
      </c>
      <c r="O98" s="105">
        <v>120.46</v>
      </c>
      <c r="P98" s="102">
        <f t="shared" si="11"/>
        <v>0</v>
      </c>
      <c r="Q98" s="120">
        <v>24.08</v>
      </c>
      <c r="R98" s="129">
        <f t="shared" si="10"/>
        <v>96.38</v>
      </c>
      <c r="S98" s="92" t="s">
        <v>346</v>
      </c>
      <c r="T98" s="8"/>
      <c r="U98" s="8"/>
      <c r="V98" s="8"/>
    </row>
    <row r="99" spans="1:22" ht="17.25" thickBot="1">
      <c r="A99" s="42" t="s">
        <v>14</v>
      </c>
      <c r="B99" s="20" t="s">
        <v>4</v>
      </c>
      <c r="C99" s="20"/>
      <c r="D99" s="57">
        <v>50</v>
      </c>
      <c r="E99" s="21"/>
      <c r="F99" s="21"/>
      <c r="G99" s="21"/>
      <c r="H99" s="21"/>
      <c r="I99" s="21"/>
      <c r="J99" s="21"/>
      <c r="K99" s="61">
        <f t="shared" si="8"/>
        <v>0</v>
      </c>
      <c r="L99" s="74">
        <f t="shared" si="9"/>
        <v>50</v>
      </c>
      <c r="M99" s="65"/>
      <c r="N99" s="104">
        <v>7.4805999999999999</v>
      </c>
      <c r="O99" s="105">
        <v>374.03</v>
      </c>
      <c r="P99" s="102">
        <f t="shared" si="11"/>
        <v>0</v>
      </c>
      <c r="Q99" s="120">
        <f t="shared" si="6"/>
        <v>0</v>
      </c>
      <c r="R99" s="129">
        <f t="shared" si="10"/>
        <v>374.03</v>
      </c>
      <c r="S99" s="92"/>
      <c r="T99" s="8"/>
      <c r="U99" s="8"/>
      <c r="V99" s="8"/>
    </row>
    <row r="100" spans="1:22" ht="17.25" thickBot="1">
      <c r="A100" s="42" t="s">
        <v>225</v>
      </c>
      <c r="B100" s="20" t="s">
        <v>4</v>
      </c>
      <c r="C100" s="20"/>
      <c r="D100" s="57">
        <v>2</v>
      </c>
      <c r="E100" s="21"/>
      <c r="F100" s="21"/>
      <c r="G100" s="21"/>
      <c r="H100" s="21"/>
      <c r="I100" s="21"/>
      <c r="J100" s="21"/>
      <c r="K100" s="61">
        <f t="shared" si="8"/>
        <v>0</v>
      </c>
      <c r="L100" s="74">
        <f t="shared" si="9"/>
        <v>2</v>
      </c>
      <c r="M100" s="65"/>
      <c r="N100" s="104">
        <v>1.4238</v>
      </c>
      <c r="O100" s="105">
        <v>2.85</v>
      </c>
      <c r="P100" s="102">
        <f t="shared" si="11"/>
        <v>0</v>
      </c>
      <c r="Q100" s="120">
        <f t="shared" si="6"/>
        <v>0</v>
      </c>
      <c r="R100" s="129">
        <f t="shared" si="10"/>
        <v>2.85</v>
      </c>
      <c r="S100" s="92"/>
      <c r="T100" s="8"/>
      <c r="U100" s="8"/>
      <c r="V100" s="8"/>
    </row>
    <row r="101" spans="1:22" ht="17.25" thickBot="1">
      <c r="A101" s="42" t="s">
        <v>75</v>
      </c>
      <c r="B101" s="20" t="s">
        <v>4</v>
      </c>
      <c r="C101" s="20"/>
      <c r="D101" s="57">
        <v>20</v>
      </c>
      <c r="E101" s="21">
        <v>14</v>
      </c>
      <c r="F101" s="21"/>
      <c r="G101" s="21"/>
      <c r="H101" s="21"/>
      <c r="I101" s="21"/>
      <c r="J101" s="21"/>
      <c r="K101" s="61">
        <f t="shared" si="8"/>
        <v>14</v>
      </c>
      <c r="L101" s="74">
        <f t="shared" si="9"/>
        <v>6</v>
      </c>
      <c r="M101" s="65"/>
      <c r="N101" s="104">
        <v>0.64409999999999989</v>
      </c>
      <c r="O101" s="105">
        <v>12.88</v>
      </c>
      <c r="P101" s="102">
        <f t="shared" si="11"/>
        <v>0</v>
      </c>
      <c r="Q101" s="120">
        <v>8.9600000000000009</v>
      </c>
      <c r="R101" s="129">
        <f t="shared" si="10"/>
        <v>3.92</v>
      </c>
      <c r="S101" s="92" t="s">
        <v>347</v>
      </c>
      <c r="T101" s="8"/>
      <c r="U101" s="8"/>
      <c r="V101" s="8"/>
    </row>
    <row r="102" spans="1:22" ht="17.25" thickBot="1">
      <c r="A102" s="42" t="s">
        <v>76</v>
      </c>
      <c r="B102" s="20" t="s">
        <v>4</v>
      </c>
      <c r="C102" s="20"/>
      <c r="D102" s="57">
        <v>10</v>
      </c>
      <c r="E102" s="21"/>
      <c r="F102" s="21"/>
      <c r="G102" s="21"/>
      <c r="H102" s="21"/>
      <c r="I102" s="21"/>
      <c r="J102" s="21"/>
      <c r="K102" s="61">
        <f t="shared" si="8"/>
        <v>0</v>
      </c>
      <c r="L102" s="74">
        <f t="shared" si="9"/>
        <v>10</v>
      </c>
      <c r="M102" s="68"/>
      <c r="N102" s="104">
        <v>1.7289000000000001</v>
      </c>
      <c r="O102" s="105">
        <v>17.29</v>
      </c>
      <c r="P102" s="102">
        <f t="shared" si="11"/>
        <v>0</v>
      </c>
      <c r="Q102" s="120">
        <f t="shared" si="6"/>
        <v>0</v>
      </c>
      <c r="R102" s="129">
        <f t="shared" si="10"/>
        <v>17.29</v>
      </c>
      <c r="S102" s="96"/>
      <c r="T102" s="8"/>
      <c r="U102" s="8"/>
      <c r="V102" s="8"/>
    </row>
    <row r="103" spans="1:22" ht="17.25" thickBot="1">
      <c r="A103" s="42" t="s">
        <v>348</v>
      </c>
      <c r="B103" s="20" t="s">
        <v>4</v>
      </c>
      <c r="C103" s="20">
        <v>25</v>
      </c>
      <c r="D103" s="57"/>
      <c r="E103" s="21">
        <v>25</v>
      </c>
      <c r="F103" s="21"/>
      <c r="G103" s="21"/>
      <c r="H103" s="21"/>
      <c r="I103" s="21"/>
      <c r="J103" s="21"/>
      <c r="K103" s="61">
        <f t="shared" si="8"/>
        <v>25</v>
      </c>
      <c r="L103" s="74">
        <f t="shared" si="9"/>
        <v>-25</v>
      </c>
      <c r="M103" s="68">
        <v>3.25</v>
      </c>
      <c r="N103" s="104"/>
      <c r="O103" s="105"/>
      <c r="P103" s="102">
        <f t="shared" si="11"/>
        <v>81.25</v>
      </c>
      <c r="Q103" s="120"/>
      <c r="R103" s="129">
        <f t="shared" si="10"/>
        <v>-81.25</v>
      </c>
      <c r="S103" s="96" t="s">
        <v>349</v>
      </c>
      <c r="T103" s="8"/>
      <c r="U103" s="8"/>
      <c r="V103" s="8"/>
    </row>
    <row r="104" spans="1:22" ht="17.25" thickBot="1">
      <c r="A104" s="42" t="s">
        <v>77</v>
      </c>
      <c r="B104" s="20" t="s">
        <v>4</v>
      </c>
      <c r="C104" s="20"/>
      <c r="D104" s="57">
        <v>10</v>
      </c>
      <c r="E104" s="21"/>
      <c r="F104" s="21"/>
      <c r="G104" s="21"/>
      <c r="H104" s="21"/>
      <c r="I104" s="21"/>
      <c r="J104" s="21"/>
      <c r="K104" s="61">
        <f t="shared" si="8"/>
        <v>0</v>
      </c>
      <c r="L104" s="74">
        <f t="shared" si="9"/>
        <v>10</v>
      </c>
      <c r="M104" s="68"/>
      <c r="N104" s="104">
        <v>2.3842999999999996</v>
      </c>
      <c r="O104" s="105">
        <v>23.84</v>
      </c>
      <c r="P104" s="102">
        <f t="shared" si="11"/>
        <v>0</v>
      </c>
      <c r="Q104" s="120">
        <f t="shared" si="6"/>
        <v>0</v>
      </c>
      <c r="R104" s="129">
        <f t="shared" si="10"/>
        <v>23.84</v>
      </c>
      <c r="S104" s="96"/>
      <c r="T104" s="8"/>
      <c r="U104" s="8"/>
      <c r="V104" s="8"/>
    </row>
    <row r="105" spans="1:22" ht="17.25" thickBot="1">
      <c r="A105" s="42" t="s">
        <v>34</v>
      </c>
      <c r="B105" s="20" t="s">
        <v>4</v>
      </c>
      <c r="C105" s="20"/>
      <c r="D105" s="57">
        <v>100</v>
      </c>
      <c r="E105" s="21"/>
      <c r="F105" s="21"/>
      <c r="G105" s="21"/>
      <c r="H105" s="21"/>
      <c r="I105" s="21"/>
      <c r="J105" s="21"/>
      <c r="K105" s="61">
        <f t="shared" si="8"/>
        <v>0</v>
      </c>
      <c r="L105" s="74">
        <f t="shared" si="9"/>
        <v>100</v>
      </c>
      <c r="M105" s="68"/>
      <c r="N105" s="104">
        <v>0.64409999999999989</v>
      </c>
      <c r="O105" s="105">
        <v>64.41</v>
      </c>
      <c r="P105" s="102">
        <f t="shared" si="11"/>
        <v>0</v>
      </c>
      <c r="Q105" s="120">
        <f t="shared" si="6"/>
        <v>0</v>
      </c>
      <c r="R105" s="129">
        <f t="shared" si="10"/>
        <v>64.41</v>
      </c>
      <c r="S105" s="96"/>
      <c r="T105" s="8"/>
      <c r="U105" s="8"/>
      <c r="V105" s="8"/>
    </row>
    <row r="106" spans="1:22" ht="17.25" thickBot="1">
      <c r="A106" s="42" t="s">
        <v>78</v>
      </c>
      <c r="B106" s="20" t="s">
        <v>4</v>
      </c>
      <c r="C106" s="20"/>
      <c r="D106" s="57">
        <v>15</v>
      </c>
      <c r="E106" s="21"/>
      <c r="F106" s="21"/>
      <c r="G106" s="21"/>
      <c r="H106" s="21"/>
      <c r="I106" s="21"/>
      <c r="J106" s="21"/>
      <c r="K106" s="61">
        <f t="shared" si="8"/>
        <v>0</v>
      </c>
      <c r="L106" s="74">
        <f t="shared" si="9"/>
        <v>15</v>
      </c>
      <c r="M106" s="68"/>
      <c r="N106" s="104">
        <v>6.2149999999999999</v>
      </c>
      <c r="O106" s="105">
        <v>93.23</v>
      </c>
      <c r="P106" s="102">
        <f t="shared" si="11"/>
        <v>0</v>
      </c>
      <c r="Q106" s="120">
        <f t="shared" si="6"/>
        <v>0</v>
      </c>
      <c r="R106" s="129">
        <f t="shared" si="10"/>
        <v>93.23</v>
      </c>
      <c r="S106" s="92"/>
      <c r="T106" s="8"/>
      <c r="U106" s="8"/>
      <c r="V106" s="8"/>
    </row>
    <row r="107" spans="1:22" ht="17.25" thickBot="1">
      <c r="A107" s="42" t="s">
        <v>79</v>
      </c>
      <c r="B107" s="20" t="s">
        <v>4</v>
      </c>
      <c r="C107" s="20">
        <v>6</v>
      </c>
      <c r="D107" s="57">
        <v>40</v>
      </c>
      <c r="E107" s="21">
        <v>46</v>
      </c>
      <c r="F107" s="21"/>
      <c r="G107" s="21"/>
      <c r="H107" s="21"/>
      <c r="I107" s="21"/>
      <c r="J107" s="21"/>
      <c r="K107" s="61">
        <f t="shared" si="8"/>
        <v>46</v>
      </c>
      <c r="L107" s="74">
        <f t="shared" si="9"/>
        <v>-6</v>
      </c>
      <c r="M107" s="68">
        <v>8.07</v>
      </c>
      <c r="N107" s="104">
        <v>8.0681999999999992</v>
      </c>
      <c r="O107" s="105">
        <v>322.73</v>
      </c>
      <c r="P107" s="102">
        <v>48.49</v>
      </c>
      <c r="Q107" s="120">
        <f>(K107-C107)*N107</f>
        <v>322.72799999999995</v>
      </c>
      <c r="R107" s="129">
        <f t="shared" si="10"/>
        <v>-48.487999999999943</v>
      </c>
      <c r="S107" s="92" t="s">
        <v>350</v>
      </c>
      <c r="T107" s="8"/>
      <c r="U107" s="8"/>
      <c r="V107" s="8"/>
    </row>
    <row r="108" spans="1:22" ht="17.25" thickBot="1">
      <c r="A108" s="42" t="s">
        <v>226</v>
      </c>
      <c r="B108" s="20" t="s">
        <v>4</v>
      </c>
      <c r="C108" s="20"/>
      <c r="D108" s="57">
        <v>10</v>
      </c>
      <c r="E108" s="21">
        <v>10</v>
      </c>
      <c r="F108" s="21"/>
      <c r="G108" s="21"/>
      <c r="H108" s="21"/>
      <c r="I108" s="21"/>
      <c r="J108" s="21"/>
      <c r="K108" s="61">
        <f t="shared" si="8"/>
        <v>10</v>
      </c>
      <c r="L108" s="74">
        <f t="shared" si="9"/>
        <v>0</v>
      </c>
      <c r="M108" s="62"/>
      <c r="N108" s="104">
        <v>12.497800000000002</v>
      </c>
      <c r="O108" s="105">
        <v>124.98</v>
      </c>
      <c r="P108" s="102">
        <f t="shared" si="11"/>
        <v>0</v>
      </c>
      <c r="Q108" s="120">
        <v>125</v>
      </c>
      <c r="R108" s="129">
        <f t="shared" si="10"/>
        <v>-1.9999999999996021E-2</v>
      </c>
      <c r="S108" s="92" t="s">
        <v>351</v>
      </c>
      <c r="T108" s="8"/>
      <c r="U108" s="8"/>
      <c r="V108" s="8"/>
    </row>
    <row r="109" spans="1:22" ht="17.25" thickBot="1">
      <c r="A109" s="42" t="s">
        <v>80</v>
      </c>
      <c r="B109" s="20" t="s">
        <v>4</v>
      </c>
      <c r="C109" s="20"/>
      <c r="D109" s="57">
        <v>20</v>
      </c>
      <c r="E109" s="21">
        <v>20</v>
      </c>
      <c r="F109" s="21"/>
      <c r="G109" s="21"/>
      <c r="H109" s="21"/>
      <c r="I109" s="21"/>
      <c r="J109" s="21"/>
      <c r="K109" s="61">
        <f t="shared" si="8"/>
        <v>20</v>
      </c>
      <c r="L109" s="74">
        <f t="shared" si="9"/>
        <v>0</v>
      </c>
      <c r="M109" s="62"/>
      <c r="N109" s="104">
        <v>16.5884</v>
      </c>
      <c r="O109" s="105">
        <v>331.77</v>
      </c>
      <c r="P109" s="102">
        <f t="shared" si="11"/>
        <v>0</v>
      </c>
      <c r="Q109" s="120">
        <v>331.8</v>
      </c>
      <c r="R109" s="129">
        <f t="shared" si="10"/>
        <v>-3.0000000000029559E-2</v>
      </c>
      <c r="S109" s="92" t="s">
        <v>351</v>
      </c>
      <c r="T109" s="8"/>
      <c r="U109" s="8"/>
      <c r="V109" s="8"/>
    </row>
    <row r="110" spans="1:22" ht="17.25" thickBot="1">
      <c r="A110" s="42" t="s">
        <v>227</v>
      </c>
      <c r="B110" s="20" t="s">
        <v>4</v>
      </c>
      <c r="C110" s="20"/>
      <c r="D110" s="57">
        <v>8</v>
      </c>
      <c r="E110" s="21">
        <v>8</v>
      </c>
      <c r="F110" s="21"/>
      <c r="G110" s="21"/>
      <c r="H110" s="21"/>
      <c r="I110" s="21"/>
      <c r="J110" s="21"/>
      <c r="K110" s="61">
        <f t="shared" si="8"/>
        <v>8</v>
      </c>
      <c r="L110" s="74">
        <f t="shared" si="9"/>
        <v>0</v>
      </c>
      <c r="M110" s="62"/>
      <c r="N110" s="104">
        <v>27.696300000000001</v>
      </c>
      <c r="O110" s="105">
        <v>221.57</v>
      </c>
      <c r="P110" s="102">
        <f>C110*M110</f>
        <v>0</v>
      </c>
      <c r="Q110" s="120">
        <v>221.6</v>
      </c>
      <c r="R110" s="129">
        <f t="shared" si="10"/>
        <v>-3.0000000000001137E-2</v>
      </c>
      <c r="S110" s="92" t="s">
        <v>351</v>
      </c>
      <c r="T110" s="8"/>
      <c r="U110" s="8"/>
      <c r="V110" s="8"/>
    </row>
    <row r="111" spans="1:22" ht="17.25" thickBot="1">
      <c r="A111" s="42" t="s">
        <v>81</v>
      </c>
      <c r="B111" s="20" t="s">
        <v>4</v>
      </c>
      <c r="C111" s="20">
        <v>9</v>
      </c>
      <c r="D111" s="57">
        <v>20</v>
      </c>
      <c r="E111" s="21">
        <v>29</v>
      </c>
      <c r="F111" s="21"/>
      <c r="G111" s="21"/>
      <c r="H111" s="21"/>
      <c r="I111" s="21"/>
      <c r="J111" s="21"/>
      <c r="K111" s="61">
        <f t="shared" si="8"/>
        <v>29</v>
      </c>
      <c r="L111" s="74">
        <f t="shared" si="9"/>
        <v>-9</v>
      </c>
      <c r="M111" s="62">
        <v>47.23</v>
      </c>
      <c r="N111" s="104">
        <v>47.233999999999995</v>
      </c>
      <c r="O111" s="105">
        <v>944.68</v>
      </c>
      <c r="P111" s="102">
        <v>424.99</v>
      </c>
      <c r="Q111" s="120">
        <f>(K111-C111)*N111</f>
        <v>944.67999999999984</v>
      </c>
      <c r="R111" s="129">
        <f t="shared" si="10"/>
        <v>-424.9899999999999</v>
      </c>
      <c r="S111" s="92" t="s">
        <v>354</v>
      </c>
      <c r="T111" s="8"/>
      <c r="U111" s="8"/>
      <c r="V111" s="8"/>
    </row>
    <row r="112" spans="1:22" ht="17.25" thickBot="1">
      <c r="A112" s="42" t="s">
        <v>352</v>
      </c>
      <c r="B112" s="20" t="s">
        <v>4</v>
      </c>
      <c r="C112" s="20">
        <v>3</v>
      </c>
      <c r="D112" s="57"/>
      <c r="E112" s="21">
        <v>3</v>
      </c>
      <c r="F112" s="21"/>
      <c r="G112" s="21"/>
      <c r="H112" s="21"/>
      <c r="I112" s="21"/>
      <c r="J112" s="21"/>
      <c r="K112" s="61">
        <f t="shared" si="8"/>
        <v>3</v>
      </c>
      <c r="L112" s="74">
        <f t="shared" si="9"/>
        <v>-3</v>
      </c>
      <c r="M112" s="62">
        <v>59.5</v>
      </c>
      <c r="N112" s="104"/>
      <c r="O112" s="105"/>
      <c r="P112" s="102">
        <f t="shared" si="11"/>
        <v>178.5</v>
      </c>
      <c r="Q112" s="120"/>
      <c r="R112" s="129">
        <f t="shared" si="10"/>
        <v>-178.5</v>
      </c>
      <c r="S112" s="92" t="s">
        <v>353</v>
      </c>
      <c r="T112" s="8"/>
      <c r="U112" s="8"/>
      <c r="V112" s="8"/>
    </row>
    <row r="113" spans="1:22" ht="17.25" thickBot="1">
      <c r="A113" s="42" t="s">
        <v>156</v>
      </c>
      <c r="B113" s="20" t="s">
        <v>4</v>
      </c>
      <c r="C113" s="20"/>
      <c r="D113" s="57">
        <v>10</v>
      </c>
      <c r="E113" s="21">
        <v>10</v>
      </c>
      <c r="F113" s="21"/>
      <c r="G113" s="21"/>
      <c r="H113" s="21"/>
      <c r="I113" s="21"/>
      <c r="J113" s="21"/>
      <c r="K113" s="61">
        <f t="shared" si="8"/>
        <v>10</v>
      </c>
      <c r="L113" s="74">
        <f t="shared" si="9"/>
        <v>0</v>
      </c>
      <c r="M113" s="62"/>
      <c r="N113" s="104">
        <v>103.96000000000001</v>
      </c>
      <c r="O113" s="105">
        <v>1039.5999999999999</v>
      </c>
      <c r="P113" s="102">
        <f t="shared" si="11"/>
        <v>0</v>
      </c>
      <c r="Q113" s="120">
        <f t="shared" si="6"/>
        <v>1039.6000000000001</v>
      </c>
      <c r="R113" s="129">
        <f t="shared" si="10"/>
        <v>0</v>
      </c>
      <c r="S113" s="92" t="s">
        <v>310</v>
      </c>
      <c r="T113" s="8"/>
      <c r="U113" s="8"/>
      <c r="V113" s="8"/>
    </row>
    <row r="114" spans="1:22" ht="17.25" thickBot="1">
      <c r="A114" s="42" t="s">
        <v>122</v>
      </c>
      <c r="B114" s="20" t="s">
        <v>4</v>
      </c>
      <c r="C114" s="20"/>
      <c r="D114" s="57">
        <v>150</v>
      </c>
      <c r="E114" s="21">
        <v>49</v>
      </c>
      <c r="F114" s="21"/>
      <c r="G114" s="21"/>
      <c r="H114" s="21"/>
      <c r="I114" s="21"/>
      <c r="J114" s="21"/>
      <c r="K114" s="61">
        <f t="shared" si="8"/>
        <v>49</v>
      </c>
      <c r="L114" s="74">
        <f t="shared" si="9"/>
        <v>101</v>
      </c>
      <c r="M114" s="62"/>
      <c r="N114" s="104">
        <v>0.32769999999999999</v>
      </c>
      <c r="O114" s="105">
        <v>49.16</v>
      </c>
      <c r="P114" s="102">
        <f t="shared" si="11"/>
        <v>0</v>
      </c>
      <c r="Q114" s="120">
        <v>16.170000000000002</v>
      </c>
      <c r="R114" s="129">
        <f t="shared" si="10"/>
        <v>32.989999999999995</v>
      </c>
      <c r="S114" s="92" t="s">
        <v>355</v>
      </c>
      <c r="T114" s="8"/>
      <c r="U114" s="8"/>
      <c r="V114" s="8"/>
    </row>
    <row r="115" spans="1:22" ht="17.25" thickBot="1">
      <c r="A115" s="42" t="s">
        <v>82</v>
      </c>
      <c r="B115" s="20" t="s">
        <v>4</v>
      </c>
      <c r="C115" s="20"/>
      <c r="D115" s="57">
        <v>50</v>
      </c>
      <c r="E115" s="21">
        <v>1</v>
      </c>
      <c r="F115" s="21"/>
      <c r="G115" s="21"/>
      <c r="H115" s="21"/>
      <c r="I115" s="21"/>
      <c r="J115" s="21"/>
      <c r="K115" s="61">
        <f t="shared" si="8"/>
        <v>1</v>
      </c>
      <c r="L115" s="74">
        <f t="shared" si="9"/>
        <v>49</v>
      </c>
      <c r="M115" s="62"/>
      <c r="N115" s="104">
        <v>0.63280000000000003</v>
      </c>
      <c r="O115" s="105">
        <v>31.64</v>
      </c>
      <c r="P115" s="102">
        <f>C115*M115</f>
        <v>0</v>
      </c>
      <c r="Q115" s="120">
        <f t="shared" si="6"/>
        <v>0.63280000000000003</v>
      </c>
      <c r="R115" s="129">
        <f t="shared" si="10"/>
        <v>31.007200000000001</v>
      </c>
      <c r="S115" s="92" t="s">
        <v>356</v>
      </c>
      <c r="T115" s="8"/>
      <c r="U115" s="8"/>
      <c r="V115" s="8"/>
    </row>
    <row r="116" spans="1:22" ht="17.25" thickBot="1">
      <c r="A116" s="42" t="s">
        <v>83</v>
      </c>
      <c r="B116" s="20" t="s">
        <v>4</v>
      </c>
      <c r="C116" s="20"/>
      <c r="D116" s="57">
        <v>50</v>
      </c>
      <c r="E116" s="21">
        <v>35</v>
      </c>
      <c r="F116" s="21"/>
      <c r="G116" s="21"/>
      <c r="H116" s="21"/>
      <c r="I116" s="21"/>
      <c r="J116" s="21"/>
      <c r="K116" s="61">
        <f t="shared" si="8"/>
        <v>35</v>
      </c>
      <c r="L116" s="74">
        <f t="shared" si="9"/>
        <v>15</v>
      </c>
      <c r="M116" s="62"/>
      <c r="N116" s="104">
        <v>0.55369999999999997</v>
      </c>
      <c r="O116" s="105">
        <v>27.69</v>
      </c>
      <c r="P116" s="102">
        <f t="shared" ref="P116:P135" si="12">C116*M116</f>
        <v>0</v>
      </c>
      <c r="Q116" s="120">
        <v>19.25</v>
      </c>
      <c r="R116" s="129">
        <f t="shared" si="10"/>
        <v>8.4400000000000013</v>
      </c>
      <c r="S116" s="92" t="s">
        <v>357</v>
      </c>
      <c r="T116" s="8"/>
      <c r="U116" s="8"/>
      <c r="V116" s="8"/>
    </row>
    <row r="117" spans="1:22" ht="17.25" thickBot="1">
      <c r="A117" s="42" t="s">
        <v>146</v>
      </c>
      <c r="B117" s="20" t="s">
        <v>4</v>
      </c>
      <c r="C117" s="20"/>
      <c r="D117" s="57">
        <v>10</v>
      </c>
      <c r="E117" s="21"/>
      <c r="F117" s="21"/>
      <c r="G117" s="21"/>
      <c r="H117" s="21"/>
      <c r="I117" s="21"/>
      <c r="J117" s="21"/>
      <c r="K117" s="61">
        <f t="shared" si="8"/>
        <v>0</v>
      </c>
      <c r="L117" s="74">
        <f t="shared" si="9"/>
        <v>10</v>
      </c>
      <c r="M117" s="62"/>
      <c r="N117" s="104">
        <v>0.18080000000000002</v>
      </c>
      <c r="O117" s="105">
        <v>1.81</v>
      </c>
      <c r="P117" s="102">
        <f t="shared" si="12"/>
        <v>0</v>
      </c>
      <c r="Q117" s="120">
        <f t="shared" si="6"/>
        <v>0</v>
      </c>
      <c r="R117" s="129">
        <f t="shared" si="10"/>
        <v>1.81</v>
      </c>
      <c r="S117" s="96"/>
      <c r="T117" s="8"/>
      <c r="U117" s="8"/>
      <c r="V117" s="8"/>
    </row>
    <row r="118" spans="1:22" ht="17.25" thickBot="1">
      <c r="A118" s="42" t="s">
        <v>84</v>
      </c>
      <c r="B118" s="20" t="s">
        <v>4</v>
      </c>
      <c r="C118" s="20"/>
      <c r="D118" s="57">
        <v>60</v>
      </c>
      <c r="E118" s="21">
        <v>20</v>
      </c>
      <c r="F118" s="21"/>
      <c r="G118" s="21"/>
      <c r="H118" s="21"/>
      <c r="I118" s="21"/>
      <c r="J118" s="21"/>
      <c r="K118" s="61">
        <f t="shared" si="8"/>
        <v>20</v>
      </c>
      <c r="L118" s="74">
        <f t="shared" si="9"/>
        <v>40</v>
      </c>
      <c r="M118" s="62"/>
      <c r="N118" s="104">
        <v>1.1526000000000001</v>
      </c>
      <c r="O118" s="105">
        <v>69.16</v>
      </c>
      <c r="P118" s="102">
        <f t="shared" si="12"/>
        <v>0</v>
      </c>
      <c r="Q118" s="120">
        <v>23</v>
      </c>
      <c r="R118" s="129">
        <f t="shared" si="10"/>
        <v>46.16</v>
      </c>
      <c r="S118" s="92" t="s">
        <v>358</v>
      </c>
      <c r="T118" s="8"/>
      <c r="U118" s="8"/>
      <c r="V118" s="8"/>
    </row>
    <row r="119" spans="1:22" ht="17.25" thickBot="1">
      <c r="A119" s="42" t="s">
        <v>85</v>
      </c>
      <c r="B119" s="20" t="s">
        <v>4</v>
      </c>
      <c r="C119" s="20"/>
      <c r="D119" s="57">
        <v>60</v>
      </c>
      <c r="E119" s="21">
        <v>33</v>
      </c>
      <c r="F119" s="21"/>
      <c r="G119" s="21"/>
      <c r="H119" s="21"/>
      <c r="I119" s="21"/>
      <c r="J119" s="21"/>
      <c r="K119" s="61">
        <f t="shared" si="8"/>
        <v>33</v>
      </c>
      <c r="L119" s="74">
        <f t="shared" si="9"/>
        <v>27</v>
      </c>
      <c r="M119" s="62"/>
      <c r="N119" s="104">
        <v>2.4520999999999997</v>
      </c>
      <c r="O119" s="105">
        <v>147.13</v>
      </c>
      <c r="P119" s="102">
        <f t="shared" si="12"/>
        <v>0</v>
      </c>
      <c r="Q119" s="120">
        <v>80.849999999999994</v>
      </c>
      <c r="R119" s="129">
        <f t="shared" si="10"/>
        <v>66.28</v>
      </c>
      <c r="S119" s="92" t="s">
        <v>359</v>
      </c>
      <c r="T119" s="8"/>
      <c r="U119" s="8"/>
      <c r="V119" s="8"/>
    </row>
    <row r="120" spans="1:22" ht="17.25" thickBot="1">
      <c r="A120" s="42" t="s">
        <v>86</v>
      </c>
      <c r="B120" s="20" t="s">
        <v>4</v>
      </c>
      <c r="C120" s="20"/>
      <c r="D120" s="57">
        <v>60</v>
      </c>
      <c r="E120" s="21">
        <v>42</v>
      </c>
      <c r="F120" s="21"/>
      <c r="G120" s="21"/>
      <c r="H120" s="21"/>
      <c r="I120" s="21"/>
      <c r="J120" s="21"/>
      <c r="K120" s="61">
        <f t="shared" si="8"/>
        <v>42</v>
      </c>
      <c r="L120" s="74">
        <f t="shared" si="9"/>
        <v>18</v>
      </c>
      <c r="M120" s="62"/>
      <c r="N120" s="104">
        <v>0.23729999999999998</v>
      </c>
      <c r="O120" s="105">
        <v>14.24</v>
      </c>
      <c r="P120" s="102">
        <f t="shared" si="12"/>
        <v>0</v>
      </c>
      <c r="Q120" s="120">
        <v>10.08</v>
      </c>
      <c r="R120" s="129">
        <f t="shared" si="10"/>
        <v>4.16</v>
      </c>
      <c r="S120" s="92" t="s">
        <v>360</v>
      </c>
      <c r="T120" s="8"/>
      <c r="U120" s="8"/>
      <c r="V120" s="8"/>
    </row>
    <row r="121" spans="1:22" ht="17.25" thickBot="1">
      <c r="A121" s="42" t="s">
        <v>361</v>
      </c>
      <c r="B121" s="20" t="s">
        <v>4</v>
      </c>
      <c r="C121" s="20">
        <v>4</v>
      </c>
      <c r="D121" s="57"/>
      <c r="E121" s="21">
        <v>4</v>
      </c>
      <c r="F121" s="21"/>
      <c r="G121" s="21"/>
      <c r="H121" s="21"/>
      <c r="I121" s="21"/>
      <c r="J121" s="21"/>
      <c r="K121" s="61">
        <f t="shared" si="8"/>
        <v>4</v>
      </c>
      <c r="L121" s="74">
        <f t="shared" si="9"/>
        <v>-4</v>
      </c>
      <c r="M121" s="62">
        <v>0.96</v>
      </c>
      <c r="N121" s="104"/>
      <c r="O121" s="105"/>
      <c r="P121" s="102">
        <v>3.86</v>
      </c>
      <c r="Q121" s="120"/>
      <c r="R121" s="129">
        <f t="shared" si="10"/>
        <v>-3.86</v>
      </c>
      <c r="S121" s="92" t="s">
        <v>321</v>
      </c>
      <c r="T121" s="8"/>
      <c r="U121" s="8"/>
      <c r="V121" s="8"/>
    </row>
    <row r="122" spans="1:22" ht="17.25" thickBot="1">
      <c r="A122" s="42" t="s">
        <v>228</v>
      </c>
      <c r="B122" s="20" t="s">
        <v>4</v>
      </c>
      <c r="C122" s="20"/>
      <c r="D122" s="57">
        <v>5</v>
      </c>
      <c r="E122" s="21"/>
      <c r="F122" s="21"/>
      <c r="G122" s="21"/>
      <c r="H122" s="21"/>
      <c r="I122" s="21"/>
      <c r="J122" s="21"/>
      <c r="K122" s="61">
        <f t="shared" si="8"/>
        <v>0</v>
      </c>
      <c r="L122" s="74">
        <f t="shared" si="9"/>
        <v>5</v>
      </c>
      <c r="M122" s="62"/>
      <c r="N122" s="104">
        <v>248.6</v>
      </c>
      <c r="O122" s="105">
        <v>1243</v>
      </c>
      <c r="P122" s="102">
        <f t="shared" si="12"/>
        <v>0</v>
      </c>
      <c r="Q122" s="120">
        <f t="shared" si="6"/>
        <v>0</v>
      </c>
      <c r="R122" s="129">
        <f t="shared" si="10"/>
        <v>1243</v>
      </c>
      <c r="S122" s="92"/>
      <c r="T122" s="8"/>
      <c r="U122" s="8"/>
      <c r="V122" s="8"/>
    </row>
    <row r="123" spans="1:22" ht="17.25" thickBot="1">
      <c r="A123" s="42" t="s">
        <v>362</v>
      </c>
      <c r="B123" s="20" t="s">
        <v>4</v>
      </c>
      <c r="C123" s="20">
        <v>1</v>
      </c>
      <c r="D123" s="57"/>
      <c r="E123" s="21">
        <v>1</v>
      </c>
      <c r="F123" s="21"/>
      <c r="G123" s="21"/>
      <c r="H123" s="21"/>
      <c r="I123" s="21"/>
      <c r="J123" s="21"/>
      <c r="K123" s="61">
        <f t="shared" si="8"/>
        <v>1</v>
      </c>
      <c r="L123" s="74">
        <f t="shared" si="9"/>
        <v>-1</v>
      </c>
      <c r="M123" s="62">
        <v>125</v>
      </c>
      <c r="N123" s="104"/>
      <c r="O123" s="105"/>
      <c r="P123" s="102">
        <f t="shared" si="12"/>
        <v>125</v>
      </c>
      <c r="Q123" s="120"/>
      <c r="R123" s="129">
        <f t="shared" si="10"/>
        <v>-125</v>
      </c>
      <c r="S123" s="92" t="s">
        <v>363</v>
      </c>
      <c r="T123" s="8"/>
      <c r="U123" s="8"/>
      <c r="V123" s="8"/>
    </row>
    <row r="124" spans="1:22" ht="17.25" thickBot="1">
      <c r="A124" s="42" t="s">
        <v>166</v>
      </c>
      <c r="B124" s="20" t="s">
        <v>4</v>
      </c>
      <c r="C124" s="20"/>
      <c r="D124" s="57">
        <v>30</v>
      </c>
      <c r="E124" s="21"/>
      <c r="F124" s="21"/>
      <c r="G124" s="21"/>
      <c r="H124" s="21"/>
      <c r="I124" s="21"/>
      <c r="J124" s="21"/>
      <c r="K124" s="61">
        <f t="shared" si="8"/>
        <v>0</v>
      </c>
      <c r="L124" s="74">
        <f t="shared" si="9"/>
        <v>30</v>
      </c>
      <c r="M124" s="62"/>
      <c r="N124" s="104">
        <v>1.2656000000000001</v>
      </c>
      <c r="O124" s="105">
        <v>37.97</v>
      </c>
      <c r="P124" s="102">
        <f t="shared" si="12"/>
        <v>0</v>
      </c>
      <c r="Q124" s="120">
        <f t="shared" si="6"/>
        <v>0</v>
      </c>
      <c r="R124" s="129">
        <f t="shared" si="10"/>
        <v>37.97</v>
      </c>
      <c r="S124" s="92"/>
      <c r="T124" s="8"/>
      <c r="U124" s="8"/>
      <c r="V124" s="8"/>
    </row>
    <row r="125" spans="1:22" ht="17.25" thickBot="1">
      <c r="A125" s="42" t="s">
        <v>87</v>
      </c>
      <c r="B125" s="20" t="s">
        <v>4</v>
      </c>
      <c r="C125" s="20"/>
      <c r="D125" s="57">
        <v>40</v>
      </c>
      <c r="E125" s="21"/>
      <c r="F125" s="21"/>
      <c r="G125" s="21"/>
      <c r="H125" s="21"/>
      <c r="I125" s="21"/>
      <c r="J125" s="21"/>
      <c r="K125" s="61">
        <f t="shared" si="8"/>
        <v>0</v>
      </c>
      <c r="L125" s="74">
        <f t="shared" si="9"/>
        <v>40</v>
      </c>
      <c r="M125" s="62"/>
      <c r="N125" s="104">
        <v>0.33899999999999997</v>
      </c>
      <c r="O125" s="105">
        <v>13.56</v>
      </c>
      <c r="P125" s="102">
        <f t="shared" si="12"/>
        <v>0</v>
      </c>
      <c r="Q125" s="120">
        <f t="shared" si="6"/>
        <v>0</v>
      </c>
      <c r="R125" s="129">
        <f t="shared" si="10"/>
        <v>13.56</v>
      </c>
      <c r="S125" s="92"/>
      <c r="T125" s="8"/>
      <c r="U125" s="8"/>
      <c r="V125" s="8"/>
    </row>
    <row r="126" spans="1:22" ht="17.25" thickBot="1">
      <c r="A126" s="42" t="s">
        <v>88</v>
      </c>
      <c r="B126" s="20" t="s">
        <v>4</v>
      </c>
      <c r="C126" s="20"/>
      <c r="D126" s="57">
        <v>40</v>
      </c>
      <c r="E126" s="21"/>
      <c r="F126" s="21"/>
      <c r="G126" s="21"/>
      <c r="H126" s="21"/>
      <c r="I126" s="21"/>
      <c r="J126" s="21"/>
      <c r="K126" s="61">
        <f t="shared" si="8"/>
        <v>0</v>
      </c>
      <c r="L126" s="74">
        <f t="shared" si="9"/>
        <v>40</v>
      </c>
      <c r="M126" s="62"/>
      <c r="N126" s="104">
        <v>0.84750000000000003</v>
      </c>
      <c r="O126" s="105">
        <v>33.9</v>
      </c>
      <c r="P126" s="102">
        <f t="shared" si="12"/>
        <v>0</v>
      </c>
      <c r="Q126" s="120">
        <f t="shared" si="6"/>
        <v>0</v>
      </c>
      <c r="R126" s="129">
        <f t="shared" si="10"/>
        <v>33.9</v>
      </c>
      <c r="S126" s="92"/>
      <c r="T126" s="8"/>
      <c r="U126" s="8"/>
      <c r="V126" s="8"/>
    </row>
    <row r="127" spans="1:22" ht="17.25" thickBot="1">
      <c r="A127" s="42" t="s">
        <v>89</v>
      </c>
      <c r="B127" s="20" t="s">
        <v>4</v>
      </c>
      <c r="C127" s="20"/>
      <c r="D127" s="57">
        <v>40</v>
      </c>
      <c r="E127" s="21"/>
      <c r="F127" s="21"/>
      <c r="G127" s="21"/>
      <c r="H127" s="21"/>
      <c r="I127" s="21"/>
      <c r="J127" s="21"/>
      <c r="K127" s="61">
        <f t="shared" si="8"/>
        <v>0</v>
      </c>
      <c r="L127" s="74">
        <f t="shared" si="9"/>
        <v>40</v>
      </c>
      <c r="M127" s="62"/>
      <c r="N127" s="104">
        <v>0.54239999999999999</v>
      </c>
      <c r="O127" s="105">
        <v>21.7</v>
      </c>
      <c r="P127" s="102">
        <f t="shared" si="12"/>
        <v>0</v>
      </c>
      <c r="Q127" s="120">
        <f t="shared" si="6"/>
        <v>0</v>
      </c>
      <c r="R127" s="129">
        <f t="shared" si="10"/>
        <v>21.7</v>
      </c>
      <c r="S127" s="92"/>
      <c r="T127" s="8"/>
      <c r="U127" s="8"/>
      <c r="V127" s="8"/>
    </row>
    <row r="128" spans="1:22" ht="17.25" thickBot="1">
      <c r="A128" s="42" t="s">
        <v>90</v>
      </c>
      <c r="B128" s="20" t="s">
        <v>4</v>
      </c>
      <c r="C128" s="20"/>
      <c r="D128" s="57">
        <v>60</v>
      </c>
      <c r="E128" s="21"/>
      <c r="F128" s="21"/>
      <c r="G128" s="21"/>
      <c r="H128" s="21"/>
      <c r="I128" s="21"/>
      <c r="J128" s="21"/>
      <c r="K128" s="61">
        <f t="shared" si="8"/>
        <v>0</v>
      </c>
      <c r="L128" s="74">
        <f t="shared" si="9"/>
        <v>60</v>
      </c>
      <c r="M128" s="62"/>
      <c r="N128" s="104">
        <v>1.2656000000000001</v>
      </c>
      <c r="O128" s="105">
        <v>75.94</v>
      </c>
      <c r="P128" s="102">
        <f t="shared" si="12"/>
        <v>0</v>
      </c>
      <c r="Q128" s="120">
        <f t="shared" si="6"/>
        <v>0</v>
      </c>
      <c r="R128" s="129">
        <f t="shared" si="10"/>
        <v>75.94</v>
      </c>
      <c r="S128" s="92"/>
      <c r="T128" s="8"/>
      <c r="U128" s="8"/>
      <c r="V128" s="8"/>
    </row>
    <row r="129" spans="1:22" ht="17.25" thickBot="1">
      <c r="A129" s="42" t="s">
        <v>91</v>
      </c>
      <c r="B129" s="20" t="s">
        <v>4</v>
      </c>
      <c r="C129" s="20"/>
      <c r="D129" s="57">
        <v>40</v>
      </c>
      <c r="E129" s="21"/>
      <c r="F129" s="21"/>
      <c r="G129" s="21"/>
      <c r="H129" s="21"/>
      <c r="I129" s="21"/>
      <c r="J129" s="21"/>
      <c r="K129" s="61">
        <f t="shared" si="8"/>
        <v>0</v>
      </c>
      <c r="L129" s="74">
        <f t="shared" si="9"/>
        <v>40</v>
      </c>
      <c r="M129" s="62"/>
      <c r="N129" s="104">
        <v>3.8872</v>
      </c>
      <c r="O129" s="105">
        <v>155.49</v>
      </c>
      <c r="P129" s="102">
        <f t="shared" si="12"/>
        <v>0</v>
      </c>
      <c r="Q129" s="120">
        <f t="shared" si="6"/>
        <v>0</v>
      </c>
      <c r="R129" s="129">
        <f t="shared" si="10"/>
        <v>155.49</v>
      </c>
      <c r="S129" s="92"/>
      <c r="T129" s="8"/>
      <c r="U129" s="8"/>
      <c r="V129" s="8"/>
    </row>
    <row r="130" spans="1:22" ht="17.25" thickBot="1">
      <c r="A130" s="42" t="s">
        <v>92</v>
      </c>
      <c r="B130" s="20" t="s">
        <v>4</v>
      </c>
      <c r="C130" s="20"/>
      <c r="D130" s="57">
        <v>30</v>
      </c>
      <c r="E130" s="21"/>
      <c r="F130" s="21"/>
      <c r="G130" s="21"/>
      <c r="H130" s="21"/>
      <c r="I130" s="21"/>
      <c r="J130" s="21"/>
      <c r="K130" s="61">
        <f t="shared" si="8"/>
        <v>0</v>
      </c>
      <c r="L130" s="74">
        <f t="shared" si="9"/>
        <v>30</v>
      </c>
      <c r="M130" s="62"/>
      <c r="N130" s="104">
        <v>0.25990000000000002</v>
      </c>
      <c r="O130" s="105">
        <v>7.8</v>
      </c>
      <c r="P130" s="102">
        <f t="shared" si="12"/>
        <v>0</v>
      </c>
      <c r="Q130" s="120">
        <f t="shared" si="6"/>
        <v>0</v>
      </c>
      <c r="R130" s="129">
        <f t="shared" si="10"/>
        <v>7.8</v>
      </c>
      <c r="S130" s="92"/>
      <c r="T130" s="8"/>
      <c r="U130" s="8"/>
      <c r="V130" s="8"/>
    </row>
    <row r="131" spans="1:22" ht="17.25" thickBot="1">
      <c r="A131" s="42" t="s">
        <v>229</v>
      </c>
      <c r="B131" s="20" t="s">
        <v>4</v>
      </c>
      <c r="C131" s="20"/>
      <c r="D131" s="57">
        <v>30</v>
      </c>
      <c r="E131" s="21"/>
      <c r="F131" s="21"/>
      <c r="G131" s="21"/>
      <c r="H131" s="21"/>
      <c r="I131" s="21"/>
      <c r="J131" s="21"/>
      <c r="K131" s="61">
        <f t="shared" si="8"/>
        <v>0</v>
      </c>
      <c r="L131" s="74">
        <f t="shared" si="9"/>
        <v>30</v>
      </c>
      <c r="M131" s="62"/>
      <c r="N131" s="104">
        <v>15.142000000000001</v>
      </c>
      <c r="O131" s="105">
        <v>454.26</v>
      </c>
      <c r="P131" s="102">
        <f t="shared" si="12"/>
        <v>0</v>
      </c>
      <c r="Q131" s="120">
        <f t="shared" si="6"/>
        <v>0</v>
      </c>
      <c r="R131" s="129">
        <f t="shared" si="10"/>
        <v>454.26</v>
      </c>
      <c r="S131" s="92"/>
      <c r="T131" s="8"/>
      <c r="U131" s="8"/>
      <c r="V131" s="8"/>
    </row>
    <row r="132" spans="1:22" ht="17.25" thickBot="1">
      <c r="A132" s="42" t="s">
        <v>364</v>
      </c>
      <c r="B132" s="20" t="s">
        <v>4</v>
      </c>
      <c r="C132" s="20">
        <v>3</v>
      </c>
      <c r="D132" s="57"/>
      <c r="E132" s="21">
        <v>3</v>
      </c>
      <c r="F132" s="21"/>
      <c r="G132" s="21"/>
      <c r="H132" s="21"/>
      <c r="I132" s="21"/>
      <c r="J132" s="21"/>
      <c r="K132" s="61">
        <f t="shared" si="8"/>
        <v>3</v>
      </c>
      <c r="L132" s="74">
        <f t="shared" si="9"/>
        <v>-3</v>
      </c>
      <c r="M132" s="62">
        <v>7.42</v>
      </c>
      <c r="N132" s="104"/>
      <c r="O132" s="105"/>
      <c r="P132" s="102">
        <f t="shared" si="12"/>
        <v>22.259999999999998</v>
      </c>
      <c r="Q132" s="120"/>
      <c r="R132" s="129">
        <f t="shared" si="10"/>
        <v>-22.259999999999998</v>
      </c>
      <c r="S132" s="92" t="s">
        <v>312</v>
      </c>
      <c r="T132" s="8"/>
      <c r="U132" s="8"/>
      <c r="V132" s="8"/>
    </row>
    <row r="133" spans="1:22" ht="17.25" thickBot="1">
      <c r="A133" s="42" t="s">
        <v>230</v>
      </c>
      <c r="B133" s="20" t="s">
        <v>4</v>
      </c>
      <c r="C133" s="20"/>
      <c r="D133" s="57">
        <v>1</v>
      </c>
      <c r="E133" s="21">
        <v>1</v>
      </c>
      <c r="F133" s="21"/>
      <c r="G133" s="21"/>
      <c r="H133" s="21"/>
      <c r="I133" s="21"/>
      <c r="J133" s="21"/>
      <c r="K133" s="61">
        <f t="shared" si="8"/>
        <v>1</v>
      </c>
      <c r="L133" s="74">
        <f t="shared" si="9"/>
        <v>0</v>
      </c>
      <c r="M133" s="62"/>
      <c r="N133" s="104">
        <v>16.95</v>
      </c>
      <c r="O133" s="105">
        <v>16.95</v>
      </c>
      <c r="P133" s="102">
        <f>C133*M133</f>
        <v>0</v>
      </c>
      <c r="Q133" s="120">
        <f t="shared" si="6"/>
        <v>16.95</v>
      </c>
      <c r="R133" s="129">
        <f t="shared" si="10"/>
        <v>0</v>
      </c>
      <c r="S133" s="92" t="s">
        <v>365</v>
      </c>
      <c r="T133" s="8"/>
      <c r="U133" s="8"/>
      <c r="V133" s="8"/>
    </row>
    <row r="134" spans="1:22" ht="17.25" thickBot="1">
      <c r="A134" s="42" t="s">
        <v>132</v>
      </c>
      <c r="B134" s="20" t="s">
        <v>4</v>
      </c>
      <c r="C134" s="20"/>
      <c r="D134" s="57">
        <v>15</v>
      </c>
      <c r="E134" s="21"/>
      <c r="F134" s="21"/>
      <c r="G134" s="21"/>
      <c r="H134" s="21"/>
      <c r="I134" s="21"/>
      <c r="J134" s="21"/>
      <c r="K134" s="61">
        <f t="shared" si="8"/>
        <v>0</v>
      </c>
      <c r="L134" s="74">
        <f t="shared" si="9"/>
        <v>15</v>
      </c>
      <c r="M134" s="62"/>
      <c r="N134" s="104">
        <v>10.023099999999999</v>
      </c>
      <c r="O134" s="105">
        <v>150.35</v>
      </c>
      <c r="P134" s="102">
        <f t="shared" si="12"/>
        <v>0</v>
      </c>
      <c r="Q134" s="120">
        <f t="shared" si="6"/>
        <v>0</v>
      </c>
      <c r="R134" s="129">
        <f t="shared" si="10"/>
        <v>150.35</v>
      </c>
      <c r="S134" s="92"/>
      <c r="T134" s="8"/>
      <c r="U134" s="8"/>
      <c r="V134" s="8"/>
    </row>
    <row r="135" spans="1:22" ht="17.25" thickBot="1">
      <c r="A135" s="42" t="s">
        <v>147</v>
      </c>
      <c r="B135" s="20" t="s">
        <v>4</v>
      </c>
      <c r="C135" s="20"/>
      <c r="D135" s="57">
        <v>10</v>
      </c>
      <c r="E135" s="21"/>
      <c r="F135" s="21"/>
      <c r="G135" s="21"/>
      <c r="H135" s="21"/>
      <c r="I135" s="21"/>
      <c r="J135" s="21"/>
      <c r="K135" s="61">
        <f t="shared" si="8"/>
        <v>0</v>
      </c>
      <c r="L135" s="74">
        <f t="shared" si="9"/>
        <v>10</v>
      </c>
      <c r="M135" s="62"/>
      <c r="N135" s="104">
        <v>2.2826</v>
      </c>
      <c r="O135" s="105">
        <v>22.83</v>
      </c>
      <c r="P135" s="102">
        <f t="shared" si="12"/>
        <v>0</v>
      </c>
      <c r="Q135" s="120">
        <f t="shared" si="6"/>
        <v>0</v>
      </c>
      <c r="R135" s="129">
        <f t="shared" si="10"/>
        <v>22.83</v>
      </c>
      <c r="S135" s="92"/>
      <c r="T135" s="8"/>
      <c r="U135" s="8"/>
      <c r="V135" s="8"/>
    </row>
    <row r="136" spans="1:22" ht="17.25" thickBot="1">
      <c r="A136" s="42" t="s">
        <v>231</v>
      </c>
      <c r="B136" s="20" t="s">
        <v>4</v>
      </c>
      <c r="C136" s="20"/>
      <c r="D136" s="57">
        <v>5</v>
      </c>
      <c r="E136" s="21"/>
      <c r="F136" s="21"/>
      <c r="G136" s="21"/>
      <c r="H136" s="21"/>
      <c r="I136" s="21"/>
      <c r="J136" s="21"/>
      <c r="K136" s="61">
        <f t="shared" si="8"/>
        <v>0</v>
      </c>
      <c r="L136" s="74">
        <f t="shared" si="9"/>
        <v>5</v>
      </c>
      <c r="M136" s="62"/>
      <c r="N136" s="104">
        <v>1.9661999999999999</v>
      </c>
      <c r="O136" s="105">
        <v>9.83</v>
      </c>
      <c r="P136" s="102">
        <f>C136*M136</f>
        <v>0</v>
      </c>
      <c r="Q136" s="120">
        <f t="shared" si="6"/>
        <v>0</v>
      </c>
      <c r="R136" s="129">
        <f t="shared" si="10"/>
        <v>9.83</v>
      </c>
      <c r="S136" s="92"/>
      <c r="T136" s="8"/>
      <c r="U136" s="8"/>
      <c r="V136" s="8"/>
    </row>
    <row r="137" spans="1:22" ht="17.25" thickBot="1">
      <c r="A137" s="42" t="s">
        <v>232</v>
      </c>
      <c r="B137" s="20" t="s">
        <v>4</v>
      </c>
      <c r="C137" s="20"/>
      <c r="D137" s="57">
        <v>14</v>
      </c>
      <c r="E137" s="21"/>
      <c r="F137" s="21"/>
      <c r="G137" s="21"/>
      <c r="H137" s="21"/>
      <c r="I137" s="21"/>
      <c r="J137" s="21"/>
      <c r="K137" s="61">
        <f t="shared" si="8"/>
        <v>0</v>
      </c>
      <c r="L137" s="74">
        <f t="shared" si="9"/>
        <v>14</v>
      </c>
      <c r="M137" s="62"/>
      <c r="N137" s="104">
        <v>10.023099999999999</v>
      </c>
      <c r="O137" s="105">
        <v>140.32</v>
      </c>
      <c r="P137" s="102">
        <f t="shared" ref="P137:P176" si="13">C137*M137</f>
        <v>0</v>
      </c>
      <c r="Q137" s="120">
        <f t="shared" si="6"/>
        <v>0</v>
      </c>
      <c r="R137" s="129">
        <f t="shared" si="10"/>
        <v>140.32</v>
      </c>
      <c r="S137" s="92"/>
      <c r="T137" s="8"/>
      <c r="U137" s="8"/>
      <c r="V137" s="8"/>
    </row>
    <row r="138" spans="1:22" ht="17.25" thickBot="1">
      <c r="A138" s="42" t="s">
        <v>167</v>
      </c>
      <c r="B138" s="20" t="s">
        <v>4</v>
      </c>
      <c r="C138" s="20"/>
      <c r="D138" s="57">
        <v>1</v>
      </c>
      <c r="E138" s="21"/>
      <c r="F138" s="21"/>
      <c r="G138" s="21"/>
      <c r="H138" s="21"/>
      <c r="I138" s="21"/>
      <c r="J138" s="21"/>
      <c r="K138" s="61">
        <f t="shared" si="8"/>
        <v>0</v>
      </c>
      <c r="L138" s="74">
        <f t="shared" si="9"/>
        <v>1</v>
      </c>
      <c r="M138" s="62"/>
      <c r="N138" s="104">
        <v>3.9775999999999998</v>
      </c>
      <c r="O138" s="105">
        <v>3.98</v>
      </c>
      <c r="P138" s="102">
        <f t="shared" si="13"/>
        <v>0</v>
      </c>
      <c r="Q138" s="120">
        <f t="shared" si="6"/>
        <v>0</v>
      </c>
      <c r="R138" s="129">
        <f t="shared" si="10"/>
        <v>3.98</v>
      </c>
      <c r="S138" s="92"/>
      <c r="T138" s="8"/>
      <c r="U138" s="8"/>
      <c r="V138" s="8"/>
    </row>
    <row r="139" spans="1:22" ht="17.25" thickBot="1">
      <c r="A139" s="42" t="s">
        <v>233</v>
      </c>
      <c r="B139" s="20" t="s">
        <v>4</v>
      </c>
      <c r="C139" s="20"/>
      <c r="D139" s="57">
        <v>2</v>
      </c>
      <c r="E139" s="21"/>
      <c r="F139" s="21"/>
      <c r="G139" s="21"/>
      <c r="H139" s="21"/>
      <c r="I139" s="21"/>
      <c r="J139" s="21"/>
      <c r="K139" s="61">
        <f t="shared" si="8"/>
        <v>0</v>
      </c>
      <c r="L139" s="74">
        <f t="shared" si="9"/>
        <v>2</v>
      </c>
      <c r="M139" s="65"/>
      <c r="N139" s="104">
        <v>0.82489999999999997</v>
      </c>
      <c r="O139" s="105">
        <v>1.65</v>
      </c>
      <c r="P139" s="102">
        <f t="shared" si="13"/>
        <v>0</v>
      </c>
      <c r="Q139" s="120">
        <f t="shared" si="6"/>
        <v>0</v>
      </c>
      <c r="R139" s="129">
        <f t="shared" si="10"/>
        <v>1.65</v>
      </c>
      <c r="S139" s="92"/>
      <c r="T139" s="8"/>
      <c r="U139" s="8"/>
      <c r="V139" s="8"/>
    </row>
    <row r="140" spans="1:22" ht="17.25" thickBot="1">
      <c r="A140" s="42" t="s">
        <v>366</v>
      </c>
      <c r="B140" s="20" t="s">
        <v>4</v>
      </c>
      <c r="C140" s="20">
        <v>1</v>
      </c>
      <c r="D140" s="57"/>
      <c r="E140" s="21">
        <v>1</v>
      </c>
      <c r="F140" s="21"/>
      <c r="G140" s="21"/>
      <c r="H140" s="21"/>
      <c r="I140" s="21"/>
      <c r="J140" s="21"/>
      <c r="K140" s="61">
        <f t="shared" si="8"/>
        <v>1</v>
      </c>
      <c r="L140" s="74">
        <f t="shared" si="9"/>
        <v>-1</v>
      </c>
      <c r="M140" s="65">
        <v>2.08</v>
      </c>
      <c r="N140" s="104"/>
      <c r="O140" s="105"/>
      <c r="P140" s="102">
        <f t="shared" si="13"/>
        <v>2.08</v>
      </c>
      <c r="Q140" s="120"/>
      <c r="R140" s="129">
        <f t="shared" si="10"/>
        <v>-2.08</v>
      </c>
      <c r="S140" s="92" t="s">
        <v>341</v>
      </c>
      <c r="T140" s="8"/>
      <c r="U140" s="8"/>
      <c r="V140" s="8"/>
    </row>
    <row r="141" spans="1:22" ht="17.25" thickBot="1">
      <c r="A141" s="42" t="s">
        <v>367</v>
      </c>
      <c r="B141" s="20" t="s">
        <v>4</v>
      </c>
      <c r="C141" s="20">
        <v>3</v>
      </c>
      <c r="D141" s="57"/>
      <c r="E141" s="21">
        <v>3</v>
      </c>
      <c r="F141" s="21"/>
      <c r="G141" s="21"/>
      <c r="H141" s="21"/>
      <c r="I141" s="21"/>
      <c r="J141" s="21"/>
      <c r="K141" s="61">
        <f t="shared" si="8"/>
        <v>3</v>
      </c>
      <c r="L141" s="74">
        <f t="shared" si="9"/>
        <v>-3</v>
      </c>
      <c r="M141" s="65">
        <v>1.04</v>
      </c>
      <c r="N141" s="104"/>
      <c r="O141" s="105"/>
      <c r="P141" s="102">
        <f t="shared" si="13"/>
        <v>3.12</v>
      </c>
      <c r="Q141" s="120"/>
      <c r="R141" s="129">
        <f t="shared" si="10"/>
        <v>-3.12</v>
      </c>
      <c r="S141" s="92" t="s">
        <v>337</v>
      </c>
      <c r="T141" s="8"/>
      <c r="U141" s="8"/>
      <c r="V141" s="8"/>
    </row>
    <row r="142" spans="1:22" ht="17.25" thickBot="1">
      <c r="A142" s="42" t="s">
        <v>179</v>
      </c>
      <c r="B142" s="20" t="s">
        <v>4</v>
      </c>
      <c r="C142" s="20"/>
      <c r="D142" s="57">
        <v>2</v>
      </c>
      <c r="E142" s="21"/>
      <c r="F142" s="21"/>
      <c r="G142" s="21"/>
      <c r="H142" s="21"/>
      <c r="I142" s="21"/>
      <c r="J142" s="21"/>
      <c r="K142" s="61">
        <f t="shared" si="8"/>
        <v>0</v>
      </c>
      <c r="L142" s="74">
        <f t="shared" si="9"/>
        <v>2</v>
      </c>
      <c r="M142" s="65"/>
      <c r="N142" s="104">
        <v>1.5142000000000002</v>
      </c>
      <c r="O142" s="105">
        <v>3.03</v>
      </c>
      <c r="P142" s="102">
        <f t="shared" si="13"/>
        <v>0</v>
      </c>
      <c r="Q142" s="120">
        <f t="shared" si="6"/>
        <v>0</v>
      </c>
      <c r="R142" s="129">
        <f t="shared" si="10"/>
        <v>3.03</v>
      </c>
      <c r="S142" s="92"/>
      <c r="T142" s="8"/>
      <c r="U142" s="8"/>
      <c r="V142" s="8"/>
    </row>
    <row r="143" spans="1:22" ht="17.25" thickBot="1">
      <c r="A143" s="42" t="s">
        <v>184</v>
      </c>
      <c r="B143" s="20" t="s">
        <v>4</v>
      </c>
      <c r="C143" s="20"/>
      <c r="D143" s="57">
        <v>1</v>
      </c>
      <c r="E143" s="21"/>
      <c r="F143" s="21"/>
      <c r="G143" s="21"/>
      <c r="H143" s="21"/>
      <c r="I143" s="21"/>
      <c r="J143" s="21"/>
      <c r="K143" s="61">
        <f t="shared" si="8"/>
        <v>0</v>
      </c>
      <c r="L143" s="74">
        <f t="shared" si="9"/>
        <v>1</v>
      </c>
      <c r="M143" s="65"/>
      <c r="N143" s="104">
        <v>3.7967999999999997</v>
      </c>
      <c r="O143" s="105">
        <v>3.8</v>
      </c>
      <c r="P143" s="102">
        <f t="shared" si="13"/>
        <v>0</v>
      </c>
      <c r="Q143" s="120">
        <f t="shared" si="6"/>
        <v>0</v>
      </c>
      <c r="R143" s="129">
        <f t="shared" si="10"/>
        <v>3.8</v>
      </c>
      <c r="S143" s="92"/>
      <c r="T143" s="8"/>
      <c r="U143" s="8"/>
      <c r="V143" s="8"/>
    </row>
    <row r="144" spans="1:22" ht="17.25" thickBot="1">
      <c r="A144" s="42" t="s">
        <v>368</v>
      </c>
      <c r="B144" s="20" t="s">
        <v>4</v>
      </c>
      <c r="C144" s="20">
        <v>2</v>
      </c>
      <c r="D144" s="57"/>
      <c r="E144" s="21">
        <v>2</v>
      </c>
      <c r="F144" s="21"/>
      <c r="G144" s="21"/>
      <c r="H144" s="21"/>
      <c r="I144" s="21"/>
      <c r="J144" s="21"/>
      <c r="K144" s="61">
        <f t="shared" si="8"/>
        <v>2</v>
      </c>
      <c r="L144" s="74">
        <f t="shared" si="9"/>
        <v>-2</v>
      </c>
      <c r="M144" s="65">
        <v>1.25</v>
      </c>
      <c r="N144" s="104"/>
      <c r="O144" s="105"/>
      <c r="P144" s="102">
        <v>2.5099999999999998</v>
      </c>
      <c r="Q144" s="120"/>
      <c r="R144" s="129">
        <f t="shared" si="10"/>
        <v>-2.5099999999999998</v>
      </c>
      <c r="S144" s="92" t="s">
        <v>321</v>
      </c>
      <c r="T144" s="8"/>
      <c r="U144" s="8"/>
      <c r="V144" s="8"/>
    </row>
    <row r="145" spans="1:22" ht="17.25" thickBot="1">
      <c r="A145" s="42" t="s">
        <v>234</v>
      </c>
      <c r="B145" s="20" t="s">
        <v>4</v>
      </c>
      <c r="C145" s="20"/>
      <c r="D145" s="57">
        <v>1</v>
      </c>
      <c r="E145" s="21"/>
      <c r="F145" s="21"/>
      <c r="G145" s="21"/>
      <c r="H145" s="21"/>
      <c r="I145" s="21"/>
      <c r="J145" s="21"/>
      <c r="K145" s="61">
        <f t="shared" si="8"/>
        <v>0</v>
      </c>
      <c r="L145" s="74">
        <f t="shared" si="9"/>
        <v>1</v>
      </c>
      <c r="M145" s="65"/>
      <c r="N145" s="104">
        <v>1.5368000000000002</v>
      </c>
      <c r="O145" s="105">
        <v>1.54</v>
      </c>
      <c r="P145" s="102">
        <f t="shared" si="13"/>
        <v>0</v>
      </c>
      <c r="Q145" s="120">
        <f t="shared" si="6"/>
        <v>0</v>
      </c>
      <c r="R145" s="129">
        <f t="shared" si="10"/>
        <v>1.54</v>
      </c>
      <c r="S145" s="92"/>
      <c r="T145" s="8"/>
      <c r="U145" s="8"/>
      <c r="V145" s="8"/>
    </row>
    <row r="146" spans="1:22" ht="17.25" thickBot="1">
      <c r="A146" s="42" t="s">
        <v>178</v>
      </c>
      <c r="B146" s="20" t="s">
        <v>4</v>
      </c>
      <c r="C146" s="20"/>
      <c r="D146" s="57">
        <v>1</v>
      </c>
      <c r="E146" s="21"/>
      <c r="F146" s="21"/>
      <c r="G146" s="21"/>
      <c r="H146" s="21"/>
      <c r="I146" s="21"/>
      <c r="J146" s="21"/>
      <c r="K146" s="61">
        <f t="shared" si="8"/>
        <v>0</v>
      </c>
      <c r="L146" s="74">
        <f t="shared" si="9"/>
        <v>1</v>
      </c>
      <c r="M146" s="65"/>
      <c r="N146" s="104">
        <v>2.5763999999999996</v>
      </c>
      <c r="O146" s="105">
        <v>2.58</v>
      </c>
      <c r="P146" s="102">
        <f t="shared" si="13"/>
        <v>0</v>
      </c>
      <c r="Q146" s="120">
        <f t="shared" si="6"/>
        <v>0</v>
      </c>
      <c r="R146" s="129">
        <f t="shared" si="10"/>
        <v>2.58</v>
      </c>
      <c r="S146" s="92"/>
      <c r="T146" s="8"/>
      <c r="U146" s="8"/>
      <c r="V146" s="8"/>
    </row>
    <row r="147" spans="1:22" ht="17.25" thickBot="1">
      <c r="A147" s="42" t="s">
        <v>369</v>
      </c>
      <c r="B147" s="20" t="s">
        <v>4</v>
      </c>
      <c r="C147" s="20">
        <v>1</v>
      </c>
      <c r="D147" s="57"/>
      <c r="E147" s="21">
        <v>1</v>
      </c>
      <c r="F147" s="21"/>
      <c r="G147" s="21"/>
      <c r="H147" s="21"/>
      <c r="I147" s="21"/>
      <c r="J147" s="21"/>
      <c r="K147" s="61">
        <f t="shared" si="8"/>
        <v>1</v>
      </c>
      <c r="L147" s="74">
        <f t="shared" si="9"/>
        <v>-1</v>
      </c>
      <c r="M147" s="65">
        <v>4.5999999999999996</v>
      </c>
      <c r="N147" s="104"/>
      <c r="O147" s="105"/>
      <c r="P147" s="102">
        <f t="shared" si="13"/>
        <v>4.5999999999999996</v>
      </c>
      <c r="Q147" s="120"/>
      <c r="R147" s="129">
        <f t="shared" si="10"/>
        <v>-4.5999999999999996</v>
      </c>
      <c r="S147" s="92" t="s">
        <v>331</v>
      </c>
      <c r="T147" s="8"/>
      <c r="U147" s="8"/>
      <c r="V147" s="8"/>
    </row>
    <row r="148" spans="1:22" ht="17.25" thickBot="1">
      <c r="A148" s="42" t="s">
        <v>157</v>
      </c>
      <c r="B148" s="20" t="s">
        <v>4</v>
      </c>
      <c r="C148" s="20"/>
      <c r="D148" s="57">
        <v>1</v>
      </c>
      <c r="E148" s="21"/>
      <c r="F148" s="21"/>
      <c r="G148" s="21"/>
      <c r="H148" s="21"/>
      <c r="I148" s="21"/>
      <c r="J148" s="21"/>
      <c r="K148" s="61">
        <f t="shared" si="8"/>
        <v>0</v>
      </c>
      <c r="L148" s="74">
        <f t="shared" si="9"/>
        <v>1</v>
      </c>
      <c r="M148" s="65"/>
      <c r="N148" s="104">
        <v>1.1299999999999999</v>
      </c>
      <c r="O148" s="105">
        <v>1.1299999999999999</v>
      </c>
      <c r="P148" s="102">
        <f t="shared" si="13"/>
        <v>0</v>
      </c>
      <c r="Q148" s="120">
        <f t="shared" si="6"/>
        <v>0</v>
      </c>
      <c r="R148" s="129">
        <f t="shared" si="10"/>
        <v>1.1299999999999999</v>
      </c>
      <c r="S148" s="92"/>
      <c r="T148" s="8"/>
      <c r="U148" s="8"/>
      <c r="V148" s="8"/>
    </row>
    <row r="149" spans="1:22" ht="17.25" thickBot="1">
      <c r="A149" s="42" t="s">
        <v>370</v>
      </c>
      <c r="B149" s="20" t="s">
        <v>4</v>
      </c>
      <c r="C149" s="20">
        <v>1</v>
      </c>
      <c r="D149" s="57"/>
      <c r="E149" s="21">
        <v>1</v>
      </c>
      <c r="F149" s="21"/>
      <c r="G149" s="21"/>
      <c r="H149" s="21"/>
      <c r="I149" s="21"/>
      <c r="J149" s="21"/>
      <c r="K149" s="61">
        <f t="shared" si="8"/>
        <v>1</v>
      </c>
      <c r="L149" s="74">
        <f t="shared" si="9"/>
        <v>-1</v>
      </c>
      <c r="M149" s="65">
        <v>90</v>
      </c>
      <c r="N149" s="104"/>
      <c r="O149" s="105"/>
      <c r="P149" s="102">
        <f t="shared" si="13"/>
        <v>90</v>
      </c>
      <c r="Q149" s="120"/>
      <c r="R149" s="129">
        <f t="shared" si="10"/>
        <v>-90</v>
      </c>
      <c r="S149" s="92" t="s">
        <v>371</v>
      </c>
      <c r="T149" s="8"/>
      <c r="U149" s="8"/>
      <c r="V149" s="8"/>
    </row>
    <row r="150" spans="1:22" ht="17.25" thickBot="1">
      <c r="A150" s="42" t="s">
        <v>372</v>
      </c>
      <c r="B150" s="20" t="s">
        <v>4</v>
      </c>
      <c r="C150" s="20">
        <v>1</v>
      </c>
      <c r="D150" s="57"/>
      <c r="E150" s="21">
        <v>1</v>
      </c>
      <c r="F150" s="21"/>
      <c r="G150" s="21"/>
      <c r="H150" s="21"/>
      <c r="I150" s="21"/>
      <c r="J150" s="21"/>
      <c r="K150" s="61">
        <f t="shared" si="8"/>
        <v>1</v>
      </c>
      <c r="L150" s="74">
        <f t="shared" si="9"/>
        <v>-1</v>
      </c>
      <c r="M150" s="65">
        <v>80</v>
      </c>
      <c r="N150" s="104"/>
      <c r="O150" s="105"/>
      <c r="P150" s="102">
        <f t="shared" si="13"/>
        <v>80</v>
      </c>
      <c r="Q150" s="120"/>
      <c r="R150" s="129">
        <f t="shared" si="10"/>
        <v>-80</v>
      </c>
      <c r="S150" s="92" t="s">
        <v>373</v>
      </c>
      <c r="T150" s="8"/>
      <c r="U150" s="8"/>
      <c r="V150" s="8"/>
    </row>
    <row r="151" spans="1:22" ht="17.25" thickBot="1">
      <c r="A151" s="42" t="s">
        <v>374</v>
      </c>
      <c r="B151" s="20" t="s">
        <v>4</v>
      </c>
      <c r="C151" s="20">
        <v>1</v>
      </c>
      <c r="D151" s="57"/>
      <c r="E151" s="21">
        <v>1</v>
      </c>
      <c r="F151" s="21"/>
      <c r="G151" s="21"/>
      <c r="H151" s="21"/>
      <c r="I151" s="21"/>
      <c r="J151" s="21"/>
      <c r="K151" s="61">
        <f t="shared" si="8"/>
        <v>1</v>
      </c>
      <c r="L151" s="74">
        <f t="shared" si="9"/>
        <v>-1</v>
      </c>
      <c r="M151" s="65">
        <v>36.51</v>
      </c>
      <c r="N151" s="104"/>
      <c r="O151" s="105"/>
      <c r="P151" s="102">
        <f t="shared" si="13"/>
        <v>36.51</v>
      </c>
      <c r="Q151" s="120"/>
      <c r="R151" s="129">
        <f t="shared" si="10"/>
        <v>-36.51</v>
      </c>
      <c r="S151" s="92" t="s">
        <v>326</v>
      </c>
      <c r="T151" s="8"/>
      <c r="U151" s="8"/>
      <c r="V151" s="8"/>
    </row>
    <row r="152" spans="1:22" ht="17.25" thickBot="1">
      <c r="A152" s="42" t="s">
        <v>375</v>
      </c>
      <c r="B152" s="20" t="s">
        <v>4</v>
      </c>
      <c r="C152" s="20">
        <v>1</v>
      </c>
      <c r="D152" s="57"/>
      <c r="E152" s="21">
        <v>1</v>
      </c>
      <c r="F152" s="21"/>
      <c r="G152" s="21"/>
      <c r="H152" s="21"/>
      <c r="I152" s="21"/>
      <c r="J152" s="21"/>
      <c r="K152" s="61">
        <f t="shared" si="8"/>
        <v>1</v>
      </c>
      <c r="L152" s="74">
        <f t="shared" si="9"/>
        <v>-1</v>
      </c>
      <c r="M152" s="65">
        <v>60</v>
      </c>
      <c r="N152" s="104"/>
      <c r="O152" s="105"/>
      <c r="P152" s="102">
        <f t="shared" si="13"/>
        <v>60</v>
      </c>
      <c r="Q152" s="120"/>
      <c r="R152" s="129">
        <f t="shared" si="10"/>
        <v>-60</v>
      </c>
      <c r="S152" s="92" t="s">
        <v>376</v>
      </c>
      <c r="T152" s="8"/>
      <c r="U152" s="8"/>
      <c r="V152" s="8"/>
    </row>
    <row r="153" spans="1:22" ht="17.25" thickBot="1">
      <c r="A153" s="42" t="s">
        <v>377</v>
      </c>
      <c r="B153" s="20" t="s">
        <v>379</v>
      </c>
      <c r="C153" s="20">
        <v>12</v>
      </c>
      <c r="D153" s="57"/>
      <c r="E153" s="21">
        <v>12</v>
      </c>
      <c r="F153" s="21"/>
      <c r="G153" s="21"/>
      <c r="H153" s="21"/>
      <c r="I153" s="21"/>
      <c r="J153" s="21"/>
      <c r="K153" s="61">
        <f t="shared" si="8"/>
        <v>12</v>
      </c>
      <c r="L153" s="74">
        <f t="shared" si="9"/>
        <v>-12</v>
      </c>
      <c r="M153" s="65">
        <v>2.36</v>
      </c>
      <c r="N153" s="104"/>
      <c r="O153" s="105"/>
      <c r="P153" s="102">
        <f t="shared" si="13"/>
        <v>28.32</v>
      </c>
      <c r="Q153" s="120"/>
      <c r="R153" s="129">
        <f t="shared" si="10"/>
        <v>-28.32</v>
      </c>
      <c r="S153" s="92" t="s">
        <v>322</v>
      </c>
      <c r="T153" s="8"/>
      <c r="U153" s="8"/>
      <c r="V153" s="8"/>
    </row>
    <row r="154" spans="1:22" ht="17.25" thickBot="1">
      <c r="A154" s="42" t="s">
        <v>378</v>
      </c>
      <c r="B154" s="20" t="s">
        <v>379</v>
      </c>
      <c r="C154" s="20">
        <v>12</v>
      </c>
      <c r="D154" s="57"/>
      <c r="E154" s="21">
        <v>12</v>
      </c>
      <c r="F154" s="21"/>
      <c r="G154" s="21"/>
      <c r="H154" s="21"/>
      <c r="I154" s="21"/>
      <c r="J154" s="21"/>
      <c r="K154" s="61">
        <f t="shared" si="8"/>
        <v>12</v>
      </c>
      <c r="L154" s="74">
        <f t="shared" si="9"/>
        <v>-12</v>
      </c>
      <c r="M154" s="65">
        <v>1.85</v>
      </c>
      <c r="N154" s="104"/>
      <c r="O154" s="105"/>
      <c r="P154" s="102">
        <f t="shared" si="13"/>
        <v>22.200000000000003</v>
      </c>
      <c r="Q154" s="120"/>
      <c r="R154" s="129">
        <f t="shared" si="10"/>
        <v>-22.200000000000003</v>
      </c>
      <c r="S154" s="92" t="s">
        <v>322</v>
      </c>
      <c r="T154" s="8"/>
      <c r="U154" s="8"/>
      <c r="V154" s="8"/>
    </row>
    <row r="155" spans="1:22" ht="17.25" thickBot="1">
      <c r="A155" s="42" t="s">
        <v>380</v>
      </c>
      <c r="B155" s="20" t="s">
        <v>379</v>
      </c>
      <c r="C155" s="20">
        <v>12</v>
      </c>
      <c r="D155" s="57"/>
      <c r="E155" s="21">
        <v>12</v>
      </c>
      <c r="F155" s="21"/>
      <c r="G155" s="21"/>
      <c r="H155" s="21"/>
      <c r="I155" s="21"/>
      <c r="J155" s="21"/>
      <c r="K155" s="61">
        <f t="shared" si="8"/>
        <v>12</v>
      </c>
      <c r="L155" s="74">
        <f t="shared" si="9"/>
        <v>-12</v>
      </c>
      <c r="M155" s="65">
        <v>1.37</v>
      </c>
      <c r="N155" s="104"/>
      <c r="O155" s="105"/>
      <c r="P155" s="102">
        <f t="shared" si="13"/>
        <v>16.440000000000001</v>
      </c>
      <c r="Q155" s="120"/>
      <c r="R155" s="129">
        <f t="shared" si="10"/>
        <v>-16.440000000000001</v>
      </c>
      <c r="S155" s="92" t="s">
        <v>322</v>
      </c>
      <c r="T155" s="8"/>
      <c r="U155" s="8"/>
      <c r="V155" s="8"/>
    </row>
    <row r="156" spans="1:22" ht="17.25" thickBot="1">
      <c r="A156" s="42" t="s">
        <v>133</v>
      </c>
      <c r="B156" s="20" t="s">
        <v>4</v>
      </c>
      <c r="C156" s="20"/>
      <c r="D156" s="57">
        <v>10</v>
      </c>
      <c r="E156" s="21">
        <v>7</v>
      </c>
      <c r="F156" s="21"/>
      <c r="G156" s="21"/>
      <c r="H156" s="21"/>
      <c r="I156" s="21"/>
      <c r="J156" s="21"/>
      <c r="K156" s="61">
        <f t="shared" si="8"/>
        <v>7</v>
      </c>
      <c r="L156" s="74">
        <f t="shared" si="9"/>
        <v>3</v>
      </c>
      <c r="M156" s="65"/>
      <c r="N156" s="104">
        <v>4.8250999999999991</v>
      </c>
      <c r="O156" s="105">
        <v>48.25</v>
      </c>
      <c r="P156" s="102">
        <f t="shared" si="13"/>
        <v>0</v>
      </c>
      <c r="Q156" s="120">
        <v>33.81</v>
      </c>
      <c r="R156" s="129">
        <f t="shared" si="10"/>
        <v>14.439999999999998</v>
      </c>
      <c r="S156" s="92" t="s">
        <v>381</v>
      </c>
      <c r="T156" s="8"/>
      <c r="U156" s="8"/>
      <c r="V156" s="8"/>
    </row>
    <row r="157" spans="1:22" ht="17.25" thickBot="1">
      <c r="A157" s="42" t="s">
        <v>134</v>
      </c>
      <c r="B157" s="20" t="s">
        <v>4</v>
      </c>
      <c r="C157" s="20"/>
      <c r="D157" s="57">
        <v>10</v>
      </c>
      <c r="E157" s="21"/>
      <c r="F157" s="21"/>
      <c r="G157" s="21"/>
      <c r="H157" s="21"/>
      <c r="I157" s="21"/>
      <c r="J157" s="21"/>
      <c r="K157" s="61">
        <f t="shared" si="8"/>
        <v>0</v>
      </c>
      <c r="L157" s="74">
        <f t="shared" si="9"/>
        <v>10</v>
      </c>
      <c r="M157" s="65"/>
      <c r="N157" s="104">
        <v>12.497800000000002</v>
      </c>
      <c r="O157" s="105">
        <v>124.98</v>
      </c>
      <c r="P157" s="102">
        <f t="shared" si="13"/>
        <v>0</v>
      </c>
      <c r="Q157" s="120">
        <f t="shared" si="6"/>
        <v>0</v>
      </c>
      <c r="R157" s="129">
        <f t="shared" si="10"/>
        <v>124.98</v>
      </c>
      <c r="S157" s="92" t="s">
        <v>331</v>
      </c>
      <c r="T157" s="8"/>
      <c r="U157" s="8"/>
      <c r="V157" s="8"/>
    </row>
    <row r="158" spans="1:22" ht="17.25" thickBot="1">
      <c r="A158" s="42" t="s">
        <v>382</v>
      </c>
      <c r="B158" s="20" t="s">
        <v>4</v>
      </c>
      <c r="C158" s="20">
        <v>3</v>
      </c>
      <c r="D158" s="57"/>
      <c r="E158" s="21">
        <v>3</v>
      </c>
      <c r="F158" s="21"/>
      <c r="G158" s="21"/>
      <c r="H158" s="21"/>
      <c r="I158" s="21"/>
      <c r="J158" s="21"/>
      <c r="K158" s="61">
        <f t="shared" si="8"/>
        <v>3</v>
      </c>
      <c r="L158" s="74">
        <f t="shared" si="9"/>
        <v>-3</v>
      </c>
      <c r="M158" s="65">
        <v>1.19</v>
      </c>
      <c r="N158" s="104"/>
      <c r="O158" s="105"/>
      <c r="P158" s="102">
        <v>3.56</v>
      </c>
      <c r="Q158" s="120"/>
      <c r="R158" s="129">
        <f t="shared" si="10"/>
        <v>-3.56</v>
      </c>
      <c r="S158" s="92" t="s">
        <v>331</v>
      </c>
      <c r="T158" s="8"/>
      <c r="U158" s="8"/>
      <c r="V158" s="8"/>
    </row>
    <row r="159" spans="1:22" ht="17.25" thickBot="1">
      <c r="A159" s="42" t="s">
        <v>383</v>
      </c>
      <c r="B159" s="20" t="s">
        <v>4</v>
      </c>
      <c r="C159" s="20">
        <v>3</v>
      </c>
      <c r="D159" s="57"/>
      <c r="E159" s="21">
        <v>3</v>
      </c>
      <c r="F159" s="21"/>
      <c r="G159" s="21"/>
      <c r="H159" s="21"/>
      <c r="I159" s="21"/>
      <c r="J159" s="21"/>
      <c r="K159" s="61">
        <f t="shared" si="8"/>
        <v>3</v>
      </c>
      <c r="L159" s="74">
        <f t="shared" si="9"/>
        <v>-3</v>
      </c>
      <c r="M159" s="65">
        <v>1.63</v>
      </c>
      <c r="N159" s="104"/>
      <c r="O159" s="105"/>
      <c r="P159" s="102">
        <v>4.9000000000000004</v>
      </c>
      <c r="Q159" s="120"/>
      <c r="R159" s="129">
        <f t="shared" si="10"/>
        <v>-4.9000000000000004</v>
      </c>
      <c r="S159" s="92" t="s">
        <v>331</v>
      </c>
      <c r="T159" s="8"/>
      <c r="U159" s="8"/>
      <c r="V159" s="8"/>
    </row>
    <row r="160" spans="1:22" ht="17.25" thickBot="1">
      <c r="A160" s="42" t="s">
        <v>384</v>
      </c>
      <c r="B160" s="20" t="s">
        <v>4</v>
      </c>
      <c r="C160" s="20">
        <v>2</v>
      </c>
      <c r="D160" s="57"/>
      <c r="E160" s="21">
        <v>2</v>
      </c>
      <c r="F160" s="21"/>
      <c r="G160" s="21"/>
      <c r="H160" s="21"/>
      <c r="I160" s="21"/>
      <c r="J160" s="21"/>
      <c r="K160" s="61">
        <f t="shared" si="8"/>
        <v>2</v>
      </c>
      <c r="L160" s="74">
        <f t="shared" si="9"/>
        <v>-2</v>
      </c>
      <c r="M160" s="65">
        <v>2.5299999999999998</v>
      </c>
      <c r="N160" s="104"/>
      <c r="O160" s="105"/>
      <c r="P160" s="102">
        <v>5.05</v>
      </c>
      <c r="Q160" s="120"/>
      <c r="R160" s="129">
        <f t="shared" si="10"/>
        <v>-5.05</v>
      </c>
      <c r="S160" s="92" t="s">
        <v>331</v>
      </c>
      <c r="T160" s="8"/>
      <c r="U160" s="8"/>
      <c r="V160" s="8"/>
    </row>
    <row r="161" spans="1:22" ht="17.25" thickBot="1">
      <c r="A161" s="42" t="s">
        <v>385</v>
      </c>
      <c r="B161" s="20" t="s">
        <v>4</v>
      </c>
      <c r="C161" s="20">
        <v>2</v>
      </c>
      <c r="D161" s="57"/>
      <c r="E161" s="21">
        <v>2</v>
      </c>
      <c r="F161" s="21"/>
      <c r="G161" s="21"/>
      <c r="H161" s="21"/>
      <c r="I161" s="21"/>
      <c r="J161" s="21"/>
      <c r="K161" s="61">
        <f t="shared" si="8"/>
        <v>2</v>
      </c>
      <c r="L161" s="74">
        <f t="shared" si="9"/>
        <v>-2</v>
      </c>
      <c r="M161" s="65">
        <v>3.34</v>
      </c>
      <c r="N161" s="104"/>
      <c r="O161" s="105"/>
      <c r="P161" s="102">
        <f t="shared" si="13"/>
        <v>6.68</v>
      </c>
      <c r="Q161" s="120"/>
      <c r="R161" s="129">
        <f t="shared" si="10"/>
        <v>-6.68</v>
      </c>
      <c r="S161" s="92"/>
      <c r="T161" s="8"/>
      <c r="U161" s="8"/>
      <c r="V161" s="8"/>
    </row>
    <row r="162" spans="1:22" ht="17.25" thickBot="1">
      <c r="A162" s="42" t="s">
        <v>387</v>
      </c>
      <c r="B162" s="20" t="s">
        <v>4</v>
      </c>
      <c r="C162" s="20">
        <v>3</v>
      </c>
      <c r="D162" s="57"/>
      <c r="E162" s="21">
        <v>3</v>
      </c>
      <c r="F162" s="21"/>
      <c r="G162" s="21"/>
      <c r="H162" s="21"/>
      <c r="I162" s="21"/>
      <c r="J162" s="21"/>
      <c r="K162" s="61">
        <f t="shared" si="8"/>
        <v>3</v>
      </c>
      <c r="L162" s="74">
        <f t="shared" si="9"/>
        <v>-3</v>
      </c>
      <c r="M162" s="65">
        <v>1.34</v>
      </c>
      <c r="N162" s="104"/>
      <c r="O162" s="105"/>
      <c r="P162" s="102">
        <v>4.01</v>
      </c>
      <c r="Q162" s="120"/>
      <c r="R162" s="129">
        <f t="shared" si="10"/>
        <v>-4.01</v>
      </c>
      <c r="S162" s="92" t="s">
        <v>302</v>
      </c>
      <c r="T162" s="8"/>
      <c r="U162" s="8"/>
      <c r="V162" s="8"/>
    </row>
    <row r="163" spans="1:22" ht="17.25" thickBot="1">
      <c r="A163" s="42" t="s">
        <v>388</v>
      </c>
      <c r="B163" s="20" t="s">
        <v>4</v>
      </c>
      <c r="C163" s="20">
        <v>4</v>
      </c>
      <c r="D163" s="57"/>
      <c r="E163" s="21">
        <v>4</v>
      </c>
      <c r="F163" s="21"/>
      <c r="G163" s="21"/>
      <c r="H163" s="21"/>
      <c r="I163" s="21"/>
      <c r="J163" s="21"/>
      <c r="K163" s="61">
        <f t="shared" si="8"/>
        <v>4</v>
      </c>
      <c r="L163" s="74">
        <f t="shared" si="9"/>
        <v>-4</v>
      </c>
      <c r="M163" s="65">
        <v>18</v>
      </c>
      <c r="N163" s="104"/>
      <c r="O163" s="105"/>
      <c r="P163" s="102">
        <v>72</v>
      </c>
      <c r="Q163" s="120"/>
      <c r="R163" s="129">
        <f t="shared" si="10"/>
        <v>-72</v>
      </c>
      <c r="S163" s="92" t="s">
        <v>341</v>
      </c>
      <c r="T163" s="8"/>
      <c r="U163" s="8"/>
      <c r="V163" s="8"/>
    </row>
    <row r="164" spans="1:22" ht="17.25" thickBot="1">
      <c r="A164" s="42" t="s">
        <v>389</v>
      </c>
      <c r="B164" s="20" t="s">
        <v>4</v>
      </c>
      <c r="C164" s="20">
        <v>1</v>
      </c>
      <c r="D164" s="57"/>
      <c r="E164" s="21">
        <v>1</v>
      </c>
      <c r="F164" s="21"/>
      <c r="G164" s="21"/>
      <c r="H164" s="21"/>
      <c r="I164" s="21"/>
      <c r="J164" s="21"/>
      <c r="K164" s="61">
        <f t="shared" si="8"/>
        <v>1</v>
      </c>
      <c r="L164" s="74">
        <f t="shared" si="9"/>
        <v>-1</v>
      </c>
      <c r="M164" s="65">
        <v>35</v>
      </c>
      <c r="N164" s="104"/>
      <c r="O164" s="105"/>
      <c r="P164" s="102">
        <v>35</v>
      </c>
      <c r="Q164" s="120"/>
      <c r="R164" s="129">
        <f t="shared" si="10"/>
        <v>-35</v>
      </c>
      <c r="S164" s="92" t="s">
        <v>341</v>
      </c>
      <c r="T164" s="8"/>
      <c r="U164" s="8"/>
      <c r="V164" s="8"/>
    </row>
    <row r="165" spans="1:22" ht="17.25" thickBot="1">
      <c r="A165" s="42" t="s">
        <v>390</v>
      </c>
      <c r="B165" s="20" t="s">
        <v>4</v>
      </c>
      <c r="C165" s="20">
        <v>2</v>
      </c>
      <c r="D165" s="57"/>
      <c r="E165" s="21">
        <v>2</v>
      </c>
      <c r="F165" s="21"/>
      <c r="G165" s="21"/>
      <c r="H165" s="21"/>
      <c r="I165" s="21"/>
      <c r="J165" s="21"/>
      <c r="K165" s="61">
        <f t="shared" si="8"/>
        <v>2</v>
      </c>
      <c r="L165" s="74">
        <f t="shared" si="9"/>
        <v>-2</v>
      </c>
      <c r="M165" s="65">
        <v>55</v>
      </c>
      <c r="N165" s="104"/>
      <c r="O165" s="105"/>
      <c r="P165" s="102">
        <v>110</v>
      </c>
      <c r="Q165" s="120"/>
      <c r="R165" s="129">
        <f t="shared" si="10"/>
        <v>-110</v>
      </c>
      <c r="S165" s="92" t="s">
        <v>391</v>
      </c>
      <c r="T165" s="8"/>
      <c r="U165" s="8"/>
      <c r="V165" s="8"/>
    </row>
    <row r="166" spans="1:22" ht="17.25" thickBot="1">
      <c r="A166" s="42" t="s">
        <v>392</v>
      </c>
      <c r="B166" s="20" t="s">
        <v>4</v>
      </c>
      <c r="C166" s="20">
        <v>1</v>
      </c>
      <c r="D166" s="57"/>
      <c r="E166" s="21">
        <v>1</v>
      </c>
      <c r="F166" s="21"/>
      <c r="G166" s="21"/>
      <c r="H166" s="21"/>
      <c r="I166" s="21"/>
      <c r="J166" s="21"/>
      <c r="K166" s="61">
        <f t="shared" si="8"/>
        <v>1</v>
      </c>
      <c r="L166" s="74">
        <f t="shared" si="9"/>
        <v>-1</v>
      </c>
      <c r="M166" s="65">
        <v>78</v>
      </c>
      <c r="N166" s="104"/>
      <c r="O166" s="105"/>
      <c r="P166" s="102">
        <v>78</v>
      </c>
      <c r="Q166" s="120"/>
      <c r="R166" s="129">
        <f t="shared" si="10"/>
        <v>-78</v>
      </c>
      <c r="S166" s="92" t="s">
        <v>327</v>
      </c>
      <c r="T166" s="8"/>
      <c r="U166" s="8"/>
      <c r="V166" s="8"/>
    </row>
    <row r="167" spans="1:22" ht="17.25" thickBot="1">
      <c r="A167" s="42" t="s">
        <v>386</v>
      </c>
      <c r="B167" s="20" t="s">
        <v>4</v>
      </c>
      <c r="C167" s="20"/>
      <c r="D167" s="57">
        <v>5</v>
      </c>
      <c r="E167" s="21"/>
      <c r="F167" s="21"/>
      <c r="G167" s="21"/>
      <c r="H167" s="21"/>
      <c r="I167" s="21"/>
      <c r="J167" s="21"/>
      <c r="K167" s="61">
        <f t="shared" si="8"/>
        <v>0</v>
      </c>
      <c r="L167" s="74">
        <f t="shared" si="9"/>
        <v>5</v>
      </c>
      <c r="M167" s="65"/>
      <c r="N167" s="104">
        <v>1.9097</v>
      </c>
      <c r="O167" s="105">
        <v>9.5500000000000007</v>
      </c>
      <c r="P167" s="102">
        <f t="shared" si="13"/>
        <v>0</v>
      </c>
      <c r="Q167" s="120">
        <f t="shared" si="6"/>
        <v>0</v>
      </c>
      <c r="R167" s="129">
        <f t="shared" si="10"/>
        <v>9.5500000000000007</v>
      </c>
      <c r="S167" s="92"/>
      <c r="T167" s="8"/>
      <c r="U167" s="8"/>
      <c r="V167" s="8"/>
    </row>
    <row r="168" spans="1:22" ht="17.25" thickBot="1">
      <c r="A168" s="42" t="s">
        <v>399</v>
      </c>
      <c r="B168" s="20" t="s">
        <v>4</v>
      </c>
      <c r="C168" s="20">
        <v>1</v>
      </c>
      <c r="D168" s="57"/>
      <c r="E168" s="21">
        <v>1</v>
      </c>
      <c r="F168" s="21"/>
      <c r="G168" s="21"/>
      <c r="H168" s="21"/>
      <c r="I168" s="21"/>
      <c r="J168" s="21"/>
      <c r="K168" s="61">
        <f t="shared" si="8"/>
        <v>1</v>
      </c>
      <c r="L168" s="74">
        <f t="shared" si="9"/>
        <v>-1</v>
      </c>
      <c r="M168" s="65">
        <v>37.5</v>
      </c>
      <c r="N168" s="104"/>
      <c r="O168" s="105"/>
      <c r="P168" s="102">
        <v>37.5</v>
      </c>
      <c r="Q168" s="120"/>
      <c r="R168" s="129">
        <f t="shared" si="10"/>
        <v>-37.5</v>
      </c>
      <c r="S168" s="92" t="s">
        <v>308</v>
      </c>
      <c r="T168" s="8"/>
      <c r="U168" s="8"/>
      <c r="V168" s="8"/>
    </row>
    <row r="169" spans="1:22" ht="17.25" thickBot="1">
      <c r="A169" s="42" t="s">
        <v>393</v>
      </c>
      <c r="B169" s="20" t="s">
        <v>4</v>
      </c>
      <c r="C169" s="20">
        <v>1</v>
      </c>
      <c r="D169" s="57"/>
      <c r="E169" s="21">
        <v>1</v>
      </c>
      <c r="F169" s="21"/>
      <c r="G169" s="21"/>
      <c r="H169" s="21"/>
      <c r="I169" s="21"/>
      <c r="J169" s="21"/>
      <c r="K169" s="61">
        <f t="shared" si="8"/>
        <v>1</v>
      </c>
      <c r="L169" s="74">
        <f t="shared" si="9"/>
        <v>-1</v>
      </c>
      <c r="M169" s="65">
        <v>8.1</v>
      </c>
      <c r="N169" s="104"/>
      <c r="O169" s="105"/>
      <c r="P169" s="102">
        <v>8.1</v>
      </c>
      <c r="Q169" s="120"/>
      <c r="R169" s="129">
        <f t="shared" si="10"/>
        <v>-8.1</v>
      </c>
      <c r="S169" s="92" t="s">
        <v>363</v>
      </c>
      <c r="T169" s="8"/>
      <c r="U169" s="8"/>
      <c r="V169" s="8"/>
    </row>
    <row r="170" spans="1:22" ht="17.25" thickBot="1">
      <c r="A170" s="42" t="s">
        <v>168</v>
      </c>
      <c r="B170" s="20" t="s">
        <v>4</v>
      </c>
      <c r="C170" s="20"/>
      <c r="D170" s="57">
        <v>10</v>
      </c>
      <c r="E170" s="21">
        <v>2</v>
      </c>
      <c r="F170" s="21"/>
      <c r="G170" s="21"/>
      <c r="H170" s="21"/>
      <c r="I170" s="21"/>
      <c r="J170" s="21"/>
      <c r="K170" s="61">
        <f t="shared" si="8"/>
        <v>2</v>
      </c>
      <c r="L170" s="74">
        <f t="shared" si="9"/>
        <v>8</v>
      </c>
      <c r="M170" s="62"/>
      <c r="N170" s="104">
        <v>0.29380000000000001</v>
      </c>
      <c r="O170" s="105">
        <v>2.94</v>
      </c>
      <c r="P170" s="102">
        <f t="shared" si="13"/>
        <v>0</v>
      </c>
      <c r="Q170" s="120">
        <v>0.57999999999999996</v>
      </c>
      <c r="R170" s="129">
        <f t="shared" si="10"/>
        <v>2.36</v>
      </c>
      <c r="S170" s="92" t="s">
        <v>394</v>
      </c>
      <c r="T170" s="8"/>
      <c r="U170" s="8"/>
      <c r="V170" s="8"/>
    </row>
    <row r="171" spans="1:22" ht="17.25" thickBot="1">
      <c r="A171" s="42" t="s">
        <v>235</v>
      </c>
      <c r="B171" s="20" t="s">
        <v>4</v>
      </c>
      <c r="C171" s="20"/>
      <c r="D171" s="57">
        <v>5</v>
      </c>
      <c r="E171" s="21"/>
      <c r="F171" s="21"/>
      <c r="G171" s="21"/>
      <c r="H171" s="21"/>
      <c r="I171" s="21"/>
      <c r="J171" s="21"/>
      <c r="K171" s="61">
        <f t="shared" si="8"/>
        <v>0</v>
      </c>
      <c r="L171" s="74">
        <f t="shared" si="9"/>
        <v>5</v>
      </c>
      <c r="M171" s="62"/>
      <c r="N171" s="104">
        <v>0.62150000000000005</v>
      </c>
      <c r="O171" s="105">
        <v>3.11</v>
      </c>
      <c r="P171" s="102">
        <f t="shared" si="13"/>
        <v>0</v>
      </c>
      <c r="Q171" s="120">
        <f t="shared" si="6"/>
        <v>0</v>
      </c>
      <c r="R171" s="129">
        <f t="shared" si="10"/>
        <v>3.11</v>
      </c>
      <c r="S171" s="92"/>
      <c r="T171" s="8"/>
      <c r="U171" s="8"/>
      <c r="V171" s="8"/>
    </row>
    <row r="172" spans="1:22" ht="17.25" thickBot="1">
      <c r="A172" s="42" t="s">
        <v>236</v>
      </c>
      <c r="B172" s="20" t="s">
        <v>4</v>
      </c>
      <c r="C172" s="20"/>
      <c r="D172" s="57">
        <v>5</v>
      </c>
      <c r="E172" s="21"/>
      <c r="F172" s="21"/>
      <c r="G172" s="21"/>
      <c r="H172" s="21"/>
      <c r="I172" s="21"/>
      <c r="J172" s="21"/>
      <c r="K172" s="61">
        <f t="shared" si="8"/>
        <v>0</v>
      </c>
      <c r="L172" s="74">
        <f t="shared" si="9"/>
        <v>5</v>
      </c>
      <c r="M172" s="62"/>
      <c r="N172" s="104">
        <v>0.62150000000000005</v>
      </c>
      <c r="O172" s="105">
        <v>3.11</v>
      </c>
      <c r="P172" s="102">
        <f t="shared" si="13"/>
        <v>0</v>
      </c>
      <c r="Q172" s="120">
        <f t="shared" ref="Q172:Q256" si="14">(K172-C172)*N172</f>
        <v>0</v>
      </c>
      <c r="R172" s="129">
        <f t="shared" si="10"/>
        <v>3.11</v>
      </c>
      <c r="S172" s="92"/>
      <c r="T172" s="8"/>
      <c r="U172" s="8"/>
      <c r="V172" s="8"/>
    </row>
    <row r="173" spans="1:22" ht="17.25" thickBot="1">
      <c r="A173" s="42" t="s">
        <v>237</v>
      </c>
      <c r="B173" s="20" t="s">
        <v>4</v>
      </c>
      <c r="C173" s="20"/>
      <c r="D173" s="57">
        <v>5</v>
      </c>
      <c r="E173" s="21"/>
      <c r="F173" s="21"/>
      <c r="G173" s="21"/>
      <c r="H173" s="21"/>
      <c r="I173" s="21"/>
      <c r="J173" s="21"/>
      <c r="K173" s="61">
        <f t="shared" si="8"/>
        <v>0</v>
      </c>
      <c r="L173" s="74">
        <f t="shared" si="9"/>
        <v>5</v>
      </c>
      <c r="M173" s="62"/>
      <c r="N173" s="104">
        <v>0.62150000000000005</v>
      </c>
      <c r="O173" s="105">
        <v>3.11</v>
      </c>
      <c r="P173" s="102">
        <f>C173*M173</f>
        <v>0</v>
      </c>
      <c r="Q173" s="120">
        <f t="shared" si="14"/>
        <v>0</v>
      </c>
      <c r="R173" s="129">
        <f t="shared" si="10"/>
        <v>3.11</v>
      </c>
      <c r="S173" s="92"/>
      <c r="T173" s="8"/>
      <c r="U173" s="8"/>
      <c r="V173" s="8"/>
    </row>
    <row r="174" spans="1:22" ht="17.25" thickBot="1">
      <c r="A174" s="42" t="s">
        <v>238</v>
      </c>
      <c r="B174" s="20" t="s">
        <v>4</v>
      </c>
      <c r="C174" s="20"/>
      <c r="D174" s="57">
        <v>5</v>
      </c>
      <c r="E174" s="21"/>
      <c r="F174" s="21"/>
      <c r="G174" s="21"/>
      <c r="H174" s="21"/>
      <c r="I174" s="21"/>
      <c r="J174" s="21"/>
      <c r="K174" s="61">
        <f t="shared" si="8"/>
        <v>0</v>
      </c>
      <c r="L174" s="74">
        <f t="shared" si="9"/>
        <v>5</v>
      </c>
      <c r="M174" s="62"/>
      <c r="N174" s="104">
        <v>0.44070000000000004</v>
      </c>
      <c r="O174" s="105">
        <v>2.2000000000000002</v>
      </c>
      <c r="P174" s="102">
        <f t="shared" si="13"/>
        <v>0</v>
      </c>
      <c r="Q174" s="120">
        <f t="shared" si="14"/>
        <v>0</v>
      </c>
      <c r="R174" s="129">
        <f t="shared" si="10"/>
        <v>2.2000000000000002</v>
      </c>
      <c r="S174" s="92"/>
      <c r="T174" s="8"/>
      <c r="U174" s="8"/>
      <c r="V174" s="8"/>
    </row>
    <row r="175" spans="1:22" ht="17.25" thickBot="1">
      <c r="A175" s="42" t="s">
        <v>239</v>
      </c>
      <c r="B175" s="20" t="s">
        <v>4</v>
      </c>
      <c r="C175" s="20"/>
      <c r="D175" s="57">
        <v>5</v>
      </c>
      <c r="E175" s="21"/>
      <c r="F175" s="21"/>
      <c r="G175" s="21"/>
      <c r="H175" s="21"/>
      <c r="I175" s="21"/>
      <c r="J175" s="21"/>
      <c r="K175" s="61">
        <f t="shared" si="8"/>
        <v>0</v>
      </c>
      <c r="L175" s="74">
        <f t="shared" si="9"/>
        <v>5</v>
      </c>
      <c r="M175" s="62"/>
      <c r="N175" s="104">
        <v>0.44070000000000004</v>
      </c>
      <c r="O175" s="105">
        <v>2.2000000000000002</v>
      </c>
      <c r="P175" s="102">
        <f t="shared" si="13"/>
        <v>0</v>
      </c>
      <c r="Q175" s="120">
        <f t="shared" si="14"/>
        <v>0</v>
      </c>
      <c r="R175" s="129">
        <f t="shared" si="10"/>
        <v>2.2000000000000002</v>
      </c>
      <c r="S175" s="92"/>
      <c r="T175" s="8"/>
      <c r="U175" s="8"/>
      <c r="V175" s="8"/>
    </row>
    <row r="176" spans="1:22" ht="17.25" thickBot="1">
      <c r="A176" s="42" t="s">
        <v>181</v>
      </c>
      <c r="B176" s="20" t="s">
        <v>4</v>
      </c>
      <c r="C176" s="20"/>
      <c r="D176" s="57">
        <v>10</v>
      </c>
      <c r="E176" s="21"/>
      <c r="F176" s="21"/>
      <c r="G176" s="21"/>
      <c r="H176" s="21"/>
      <c r="I176" s="21"/>
      <c r="J176" s="21"/>
      <c r="K176" s="61">
        <f t="shared" ref="K176:K261" si="15">SUM(E176:J176)</f>
        <v>0</v>
      </c>
      <c r="L176" s="74">
        <f t="shared" ref="L176:L261" si="16">D176-E176-F176-G176-H176-I176-J176</f>
        <v>10</v>
      </c>
      <c r="M176" s="62"/>
      <c r="N176" s="104">
        <v>1.1526000000000001</v>
      </c>
      <c r="O176" s="105">
        <v>11.53</v>
      </c>
      <c r="P176" s="102">
        <f t="shared" si="13"/>
        <v>0</v>
      </c>
      <c r="Q176" s="120">
        <f t="shared" si="14"/>
        <v>0</v>
      </c>
      <c r="R176" s="129">
        <f t="shared" si="10"/>
        <v>11.53</v>
      </c>
      <c r="S176" s="92"/>
      <c r="T176" s="8"/>
      <c r="U176" s="8"/>
      <c r="V176" s="8"/>
    </row>
    <row r="177" spans="1:22" ht="17.25" thickBot="1">
      <c r="A177" s="42" t="s">
        <v>180</v>
      </c>
      <c r="B177" s="20" t="s">
        <v>4</v>
      </c>
      <c r="C177" s="20"/>
      <c r="D177" s="57">
        <v>5</v>
      </c>
      <c r="E177" s="21"/>
      <c r="F177" s="21"/>
      <c r="G177" s="21"/>
      <c r="H177" s="21"/>
      <c r="I177" s="21"/>
      <c r="J177" s="21"/>
      <c r="K177" s="61">
        <f t="shared" si="15"/>
        <v>0</v>
      </c>
      <c r="L177" s="74">
        <f t="shared" si="16"/>
        <v>5</v>
      </c>
      <c r="M177" s="62"/>
      <c r="N177" s="104">
        <v>1.1526000000000001</v>
      </c>
      <c r="O177" s="105">
        <v>5.76</v>
      </c>
      <c r="P177" s="102">
        <f>C177*M177</f>
        <v>0</v>
      </c>
      <c r="Q177" s="120">
        <f t="shared" si="14"/>
        <v>0</v>
      </c>
      <c r="R177" s="129">
        <f t="shared" ref="R177:R262" si="17">O177-(P177+Q177)</f>
        <v>5.76</v>
      </c>
      <c r="S177" s="92"/>
      <c r="T177" s="8"/>
      <c r="U177" s="8"/>
      <c r="V177" s="8"/>
    </row>
    <row r="178" spans="1:22" ht="17.25" thickBot="1">
      <c r="A178" s="42" t="s">
        <v>169</v>
      </c>
      <c r="B178" s="20" t="s">
        <v>4</v>
      </c>
      <c r="C178" s="20"/>
      <c r="D178" s="57">
        <v>20</v>
      </c>
      <c r="E178" s="21"/>
      <c r="F178" s="21"/>
      <c r="G178" s="21"/>
      <c r="H178" s="21"/>
      <c r="I178" s="21"/>
      <c r="J178" s="21"/>
      <c r="K178" s="61">
        <f t="shared" si="15"/>
        <v>0</v>
      </c>
      <c r="L178" s="74">
        <f t="shared" si="16"/>
        <v>20</v>
      </c>
      <c r="M178" s="62"/>
      <c r="N178" s="104">
        <v>1.1526000000000001</v>
      </c>
      <c r="O178" s="105">
        <v>23.05</v>
      </c>
      <c r="P178" s="102">
        <f t="shared" ref="P178:P206" si="18">C178*M178</f>
        <v>0</v>
      </c>
      <c r="Q178" s="120">
        <f t="shared" si="14"/>
        <v>0</v>
      </c>
      <c r="R178" s="129">
        <f t="shared" si="17"/>
        <v>23.05</v>
      </c>
      <c r="S178" s="92"/>
      <c r="T178" s="8"/>
      <c r="U178" s="8"/>
      <c r="V178" s="8"/>
    </row>
    <row r="179" spans="1:22" ht="17.25" thickBot="1">
      <c r="A179" s="42" t="s">
        <v>240</v>
      </c>
      <c r="B179" s="20" t="s">
        <v>4</v>
      </c>
      <c r="C179" s="20"/>
      <c r="D179" s="57">
        <v>5</v>
      </c>
      <c r="E179" s="21">
        <v>1</v>
      </c>
      <c r="F179" s="21"/>
      <c r="G179" s="21"/>
      <c r="H179" s="21"/>
      <c r="I179" s="21"/>
      <c r="J179" s="21"/>
      <c r="K179" s="61">
        <f t="shared" si="15"/>
        <v>1</v>
      </c>
      <c r="L179" s="74">
        <f t="shared" si="16"/>
        <v>4</v>
      </c>
      <c r="M179" s="62"/>
      <c r="N179" s="104">
        <v>1.1526000000000001</v>
      </c>
      <c r="O179" s="105">
        <v>5.76</v>
      </c>
      <c r="P179" s="102">
        <f t="shared" si="18"/>
        <v>0</v>
      </c>
      <c r="Q179" s="120">
        <f t="shared" si="14"/>
        <v>1.1526000000000001</v>
      </c>
      <c r="R179" s="129">
        <f t="shared" si="17"/>
        <v>4.6074000000000002</v>
      </c>
      <c r="S179" s="92" t="s">
        <v>395</v>
      </c>
      <c r="T179" s="8"/>
      <c r="U179" s="8"/>
      <c r="V179" s="8"/>
    </row>
    <row r="180" spans="1:22" ht="17.25" thickBot="1">
      <c r="A180" s="42" t="s">
        <v>170</v>
      </c>
      <c r="B180" s="20" t="s">
        <v>4</v>
      </c>
      <c r="C180" s="20"/>
      <c r="D180" s="57">
        <v>40</v>
      </c>
      <c r="E180" s="21">
        <v>20</v>
      </c>
      <c r="F180" s="21"/>
      <c r="G180" s="21"/>
      <c r="H180" s="21"/>
      <c r="I180" s="21"/>
      <c r="J180" s="21"/>
      <c r="K180" s="61">
        <f t="shared" si="15"/>
        <v>20</v>
      </c>
      <c r="L180" s="74">
        <f t="shared" si="16"/>
        <v>20</v>
      </c>
      <c r="M180" s="62"/>
      <c r="N180" s="104">
        <v>3.2317999999999998</v>
      </c>
      <c r="O180" s="105">
        <v>129.27000000000001</v>
      </c>
      <c r="P180" s="102">
        <f t="shared" si="18"/>
        <v>0</v>
      </c>
      <c r="Q180" s="120">
        <v>64.599999999999994</v>
      </c>
      <c r="R180" s="129">
        <f t="shared" si="17"/>
        <v>64.670000000000016</v>
      </c>
      <c r="S180" s="92" t="s">
        <v>396</v>
      </c>
      <c r="T180" s="8"/>
      <c r="U180" s="8"/>
      <c r="V180" s="8"/>
    </row>
    <row r="181" spans="1:22" ht="17.25" thickBot="1">
      <c r="A181" s="42" t="s">
        <v>171</v>
      </c>
      <c r="B181" s="20" t="s">
        <v>4</v>
      </c>
      <c r="C181" s="20"/>
      <c r="D181" s="57">
        <v>5</v>
      </c>
      <c r="E181" s="21"/>
      <c r="F181" s="21"/>
      <c r="G181" s="21"/>
      <c r="H181" s="21"/>
      <c r="I181" s="21"/>
      <c r="J181" s="21"/>
      <c r="K181" s="61">
        <f t="shared" si="15"/>
        <v>0</v>
      </c>
      <c r="L181" s="74">
        <f t="shared" si="16"/>
        <v>5</v>
      </c>
      <c r="M181" s="62"/>
      <c r="N181" s="104">
        <v>3.2317999999999998</v>
      </c>
      <c r="O181" s="105">
        <v>16.16</v>
      </c>
      <c r="P181" s="102">
        <f t="shared" si="18"/>
        <v>0</v>
      </c>
      <c r="Q181" s="120">
        <f t="shared" si="14"/>
        <v>0</v>
      </c>
      <c r="R181" s="129">
        <f t="shared" si="17"/>
        <v>16.16</v>
      </c>
      <c r="S181" s="92"/>
      <c r="T181" s="8"/>
      <c r="U181" s="8"/>
      <c r="V181" s="8"/>
    </row>
    <row r="182" spans="1:22" ht="17.25" thickBot="1">
      <c r="A182" s="42" t="s">
        <v>241</v>
      </c>
      <c r="B182" s="20" t="s">
        <v>4</v>
      </c>
      <c r="C182" s="20"/>
      <c r="D182" s="57">
        <v>5</v>
      </c>
      <c r="E182" s="21">
        <v>1</v>
      </c>
      <c r="F182" s="21"/>
      <c r="G182" s="21"/>
      <c r="H182" s="21"/>
      <c r="I182" s="21"/>
      <c r="J182" s="21"/>
      <c r="K182" s="61">
        <f t="shared" si="15"/>
        <v>1</v>
      </c>
      <c r="L182" s="74">
        <f t="shared" si="16"/>
        <v>4</v>
      </c>
      <c r="M182" s="62"/>
      <c r="N182" s="104">
        <v>3.2317999999999998</v>
      </c>
      <c r="O182" s="105">
        <v>16.16</v>
      </c>
      <c r="P182" s="102">
        <f t="shared" si="18"/>
        <v>0</v>
      </c>
      <c r="Q182" s="120">
        <f t="shared" si="14"/>
        <v>3.2317999999999998</v>
      </c>
      <c r="R182" s="129">
        <f t="shared" si="17"/>
        <v>12.9282</v>
      </c>
      <c r="S182" s="92" t="s">
        <v>394</v>
      </c>
      <c r="T182" s="8"/>
      <c r="U182" s="8"/>
      <c r="V182" s="8"/>
    </row>
    <row r="183" spans="1:22" ht="17.25" thickBot="1">
      <c r="A183" s="42" t="s">
        <v>172</v>
      </c>
      <c r="B183" s="20" t="s">
        <v>4</v>
      </c>
      <c r="C183" s="20"/>
      <c r="D183" s="57">
        <v>5</v>
      </c>
      <c r="E183" s="21">
        <v>5</v>
      </c>
      <c r="F183" s="21"/>
      <c r="G183" s="21"/>
      <c r="H183" s="21"/>
      <c r="I183" s="21"/>
      <c r="J183" s="21"/>
      <c r="K183" s="61">
        <f t="shared" si="15"/>
        <v>5</v>
      </c>
      <c r="L183" s="74">
        <f t="shared" si="16"/>
        <v>0</v>
      </c>
      <c r="M183" s="62"/>
      <c r="N183" s="104">
        <v>3.2317999999999998</v>
      </c>
      <c r="O183" s="105">
        <v>16.16</v>
      </c>
      <c r="P183" s="102">
        <f t="shared" si="18"/>
        <v>0</v>
      </c>
      <c r="Q183" s="120">
        <v>16.149999999999999</v>
      </c>
      <c r="R183" s="129">
        <f t="shared" si="17"/>
        <v>1.0000000000001563E-2</v>
      </c>
      <c r="S183" s="92" t="s">
        <v>397</v>
      </c>
      <c r="T183" s="8"/>
      <c r="U183" s="8"/>
      <c r="V183" s="8"/>
    </row>
    <row r="184" spans="1:22" ht="17.25" thickBot="1">
      <c r="A184" s="42" t="s">
        <v>398</v>
      </c>
      <c r="B184" s="20" t="s">
        <v>4</v>
      </c>
      <c r="C184" s="20">
        <v>1</v>
      </c>
      <c r="D184" s="57"/>
      <c r="E184" s="21">
        <v>1</v>
      </c>
      <c r="F184" s="21"/>
      <c r="G184" s="21"/>
      <c r="H184" s="21"/>
      <c r="I184" s="21"/>
      <c r="J184" s="21"/>
      <c r="K184" s="61">
        <f t="shared" si="15"/>
        <v>1</v>
      </c>
      <c r="L184" s="74">
        <f t="shared" si="16"/>
        <v>-1</v>
      </c>
      <c r="M184" s="62">
        <v>18.559999999999999</v>
      </c>
      <c r="N184" s="104"/>
      <c r="O184" s="105"/>
      <c r="P184" s="102">
        <v>18.559999999999999</v>
      </c>
      <c r="Q184" s="120"/>
      <c r="R184" s="129">
        <f t="shared" si="17"/>
        <v>-18.559999999999999</v>
      </c>
      <c r="S184" s="92" t="s">
        <v>321</v>
      </c>
      <c r="T184" s="8"/>
      <c r="U184" s="8"/>
      <c r="V184" s="8"/>
    </row>
    <row r="185" spans="1:22" ht="17.25" thickBot="1">
      <c r="A185" s="42" t="s">
        <v>400</v>
      </c>
      <c r="B185" s="20" t="s">
        <v>4</v>
      </c>
      <c r="C185" s="20">
        <v>2</v>
      </c>
      <c r="D185" s="57"/>
      <c r="E185" s="21">
        <v>2</v>
      </c>
      <c r="F185" s="21"/>
      <c r="G185" s="21"/>
      <c r="H185" s="21"/>
      <c r="I185" s="21"/>
      <c r="J185" s="21"/>
      <c r="K185" s="61">
        <f t="shared" si="15"/>
        <v>2</v>
      </c>
      <c r="L185" s="74">
        <f t="shared" si="16"/>
        <v>-2</v>
      </c>
      <c r="M185" s="62">
        <v>12.25</v>
      </c>
      <c r="N185" s="104"/>
      <c r="O185" s="105"/>
      <c r="P185" s="102">
        <v>24.5</v>
      </c>
      <c r="Q185" s="120"/>
      <c r="R185" s="129">
        <f t="shared" si="17"/>
        <v>-24.5</v>
      </c>
      <c r="S185" s="92" t="s">
        <v>401</v>
      </c>
      <c r="T185" s="8"/>
      <c r="U185" s="8"/>
      <c r="V185" s="8"/>
    </row>
    <row r="186" spans="1:22" ht="17.25" thickBot="1">
      <c r="A186" s="42" t="s">
        <v>402</v>
      </c>
      <c r="B186" s="20" t="s">
        <v>4</v>
      </c>
      <c r="C186" s="20">
        <v>3</v>
      </c>
      <c r="D186" s="57"/>
      <c r="E186" s="21">
        <v>3</v>
      </c>
      <c r="F186" s="21"/>
      <c r="G186" s="21"/>
      <c r="H186" s="21"/>
      <c r="I186" s="21"/>
      <c r="J186" s="21"/>
      <c r="K186" s="61">
        <f t="shared" si="15"/>
        <v>3</v>
      </c>
      <c r="L186" s="74">
        <f t="shared" si="16"/>
        <v>-3</v>
      </c>
      <c r="M186" s="62">
        <v>26.19</v>
      </c>
      <c r="N186" s="104"/>
      <c r="O186" s="105"/>
      <c r="P186" s="102">
        <v>78.56</v>
      </c>
      <c r="Q186" s="120"/>
      <c r="R186" s="129">
        <f t="shared" si="17"/>
        <v>-78.56</v>
      </c>
      <c r="S186" s="92" t="s">
        <v>403</v>
      </c>
      <c r="T186" s="8"/>
      <c r="U186" s="8"/>
      <c r="V186" s="8"/>
    </row>
    <row r="187" spans="1:22" ht="17.25" thickBot="1">
      <c r="A187" s="42" t="s">
        <v>404</v>
      </c>
      <c r="B187" s="20" t="s">
        <v>4</v>
      </c>
      <c r="C187" s="20">
        <v>1</v>
      </c>
      <c r="D187" s="57"/>
      <c r="E187" s="21">
        <v>1</v>
      </c>
      <c r="F187" s="21"/>
      <c r="G187" s="21"/>
      <c r="H187" s="21"/>
      <c r="I187" s="21"/>
      <c r="J187" s="21"/>
      <c r="K187" s="61">
        <f t="shared" si="15"/>
        <v>1</v>
      </c>
      <c r="L187" s="74">
        <f t="shared" si="16"/>
        <v>-1</v>
      </c>
      <c r="M187" s="62">
        <v>60</v>
      </c>
      <c r="N187" s="104"/>
      <c r="O187" s="105"/>
      <c r="P187" s="102">
        <v>60</v>
      </c>
      <c r="Q187" s="120"/>
      <c r="R187" s="129">
        <f t="shared" si="17"/>
        <v>-60</v>
      </c>
      <c r="S187" s="92" t="s">
        <v>376</v>
      </c>
      <c r="T187" s="8"/>
      <c r="U187" s="8"/>
      <c r="V187" s="8"/>
    </row>
    <row r="188" spans="1:22" ht="17.25" thickBot="1">
      <c r="A188" s="42" t="s">
        <v>405</v>
      </c>
      <c r="B188" s="20" t="s">
        <v>4</v>
      </c>
      <c r="C188" s="20">
        <v>2</v>
      </c>
      <c r="D188" s="57"/>
      <c r="E188" s="21">
        <v>2</v>
      </c>
      <c r="F188" s="21"/>
      <c r="G188" s="21"/>
      <c r="H188" s="21"/>
      <c r="I188" s="21"/>
      <c r="J188" s="21"/>
      <c r="K188" s="61">
        <f t="shared" si="15"/>
        <v>2</v>
      </c>
      <c r="L188" s="74">
        <f t="shared" si="16"/>
        <v>-2</v>
      </c>
      <c r="M188" s="62">
        <v>19.350000000000001</v>
      </c>
      <c r="N188" s="104"/>
      <c r="O188" s="105"/>
      <c r="P188" s="102">
        <v>38.700000000000003</v>
      </c>
      <c r="Q188" s="120"/>
      <c r="R188" s="129">
        <f t="shared" si="17"/>
        <v>-38.700000000000003</v>
      </c>
      <c r="S188" s="92" t="s">
        <v>391</v>
      </c>
      <c r="T188" s="8"/>
      <c r="U188" s="8"/>
      <c r="V188" s="8"/>
    </row>
    <row r="189" spans="1:22" ht="17.25" thickBot="1">
      <c r="A189" s="42" t="s">
        <v>129</v>
      </c>
      <c r="B189" s="20" t="s">
        <v>4</v>
      </c>
      <c r="C189" s="20"/>
      <c r="D189" s="57">
        <v>5</v>
      </c>
      <c r="E189" s="21"/>
      <c r="F189" s="21"/>
      <c r="G189" s="21"/>
      <c r="H189" s="21"/>
      <c r="I189" s="21"/>
      <c r="J189" s="21"/>
      <c r="K189" s="61">
        <f t="shared" si="15"/>
        <v>0</v>
      </c>
      <c r="L189" s="74">
        <f t="shared" si="16"/>
        <v>5</v>
      </c>
      <c r="M189" s="62"/>
      <c r="N189" s="104">
        <v>15.0968</v>
      </c>
      <c r="O189" s="105">
        <v>75.48</v>
      </c>
      <c r="P189" s="102">
        <f t="shared" si="18"/>
        <v>0</v>
      </c>
      <c r="Q189" s="120">
        <f t="shared" si="14"/>
        <v>0</v>
      </c>
      <c r="R189" s="129">
        <f t="shared" si="17"/>
        <v>75.48</v>
      </c>
      <c r="S189" s="92"/>
      <c r="T189" s="8"/>
      <c r="U189" s="8"/>
      <c r="V189" s="8"/>
    </row>
    <row r="190" spans="1:22" ht="17.25" thickBot="1">
      <c r="A190" s="42" t="s">
        <v>406</v>
      </c>
      <c r="B190" s="20" t="s">
        <v>4</v>
      </c>
      <c r="C190" s="20">
        <v>1</v>
      </c>
      <c r="D190" s="57"/>
      <c r="E190" s="21">
        <v>1</v>
      </c>
      <c r="F190" s="21"/>
      <c r="G190" s="21"/>
      <c r="H190" s="21"/>
      <c r="I190" s="21"/>
      <c r="J190" s="21"/>
      <c r="K190" s="61">
        <f t="shared" si="15"/>
        <v>1</v>
      </c>
      <c r="L190" s="74">
        <f t="shared" si="16"/>
        <v>-1</v>
      </c>
      <c r="M190" s="62">
        <v>15.1</v>
      </c>
      <c r="N190" s="104"/>
      <c r="O190" s="105"/>
      <c r="P190" s="102">
        <v>15.1</v>
      </c>
      <c r="Q190" s="120"/>
      <c r="R190" s="129">
        <f t="shared" si="17"/>
        <v>-15.1</v>
      </c>
      <c r="S190" s="92" t="s">
        <v>376</v>
      </c>
      <c r="T190" s="8"/>
      <c r="U190" s="8"/>
      <c r="V190" s="8"/>
    </row>
    <row r="191" spans="1:22" ht="17.25" thickBot="1">
      <c r="A191" s="42" t="s">
        <v>242</v>
      </c>
      <c r="B191" s="20" t="s">
        <v>4</v>
      </c>
      <c r="C191" s="20"/>
      <c r="D191" s="57">
        <v>10</v>
      </c>
      <c r="E191" s="21"/>
      <c r="F191" s="21"/>
      <c r="G191" s="21"/>
      <c r="H191" s="21"/>
      <c r="I191" s="21"/>
      <c r="J191" s="21"/>
      <c r="K191" s="61">
        <f t="shared" si="15"/>
        <v>0</v>
      </c>
      <c r="L191" s="74">
        <f t="shared" si="16"/>
        <v>10</v>
      </c>
      <c r="M191" s="62"/>
      <c r="N191" s="104">
        <v>0.29380000000000001</v>
      </c>
      <c r="O191" s="105">
        <v>2.94</v>
      </c>
      <c r="P191" s="102">
        <f t="shared" si="18"/>
        <v>0</v>
      </c>
      <c r="Q191" s="120">
        <f t="shared" si="14"/>
        <v>0</v>
      </c>
      <c r="R191" s="129">
        <f t="shared" si="17"/>
        <v>2.94</v>
      </c>
      <c r="S191" s="92"/>
      <c r="T191" s="8"/>
      <c r="U191" s="8"/>
      <c r="V191" s="8"/>
    </row>
    <row r="192" spans="1:22" ht="17.25" thickBot="1">
      <c r="A192" s="42" t="s">
        <v>243</v>
      </c>
      <c r="B192" s="20" t="s">
        <v>4</v>
      </c>
      <c r="C192" s="20"/>
      <c r="D192" s="57">
        <v>7</v>
      </c>
      <c r="E192" s="21"/>
      <c r="F192" s="21"/>
      <c r="G192" s="21"/>
      <c r="H192" s="21"/>
      <c r="I192" s="21"/>
      <c r="J192" s="21"/>
      <c r="K192" s="61">
        <f t="shared" si="15"/>
        <v>0</v>
      </c>
      <c r="L192" s="74">
        <f t="shared" si="16"/>
        <v>7</v>
      </c>
      <c r="M192" s="62"/>
      <c r="N192" s="104">
        <v>0.62150000000000005</v>
      </c>
      <c r="O192" s="105">
        <v>4.3499999999999996</v>
      </c>
      <c r="P192" s="102">
        <f t="shared" si="18"/>
        <v>0</v>
      </c>
      <c r="Q192" s="120">
        <f t="shared" si="14"/>
        <v>0</v>
      </c>
      <c r="R192" s="129">
        <f t="shared" si="17"/>
        <v>4.3499999999999996</v>
      </c>
      <c r="S192" s="92"/>
      <c r="T192" s="8"/>
      <c r="U192" s="8"/>
      <c r="V192" s="8"/>
    </row>
    <row r="193" spans="1:22" ht="17.25" thickBot="1">
      <c r="A193" s="42" t="s">
        <v>135</v>
      </c>
      <c r="B193" s="20" t="s">
        <v>4</v>
      </c>
      <c r="C193" s="20"/>
      <c r="D193" s="57">
        <v>5</v>
      </c>
      <c r="E193" s="21"/>
      <c r="F193" s="21"/>
      <c r="G193" s="21"/>
      <c r="H193" s="21"/>
      <c r="I193" s="21"/>
      <c r="J193" s="21"/>
      <c r="K193" s="61">
        <f t="shared" si="15"/>
        <v>0</v>
      </c>
      <c r="L193" s="74">
        <f t="shared" si="16"/>
        <v>5</v>
      </c>
      <c r="M193" s="62"/>
      <c r="N193" s="104">
        <v>0.62150000000000005</v>
      </c>
      <c r="O193" s="105">
        <v>3.11</v>
      </c>
      <c r="P193" s="102">
        <f t="shared" si="18"/>
        <v>0</v>
      </c>
      <c r="Q193" s="120">
        <f t="shared" si="14"/>
        <v>0</v>
      </c>
      <c r="R193" s="129">
        <f t="shared" si="17"/>
        <v>3.11</v>
      </c>
      <c r="S193" s="92"/>
      <c r="T193" s="8"/>
      <c r="U193" s="8"/>
      <c r="V193" s="8"/>
    </row>
    <row r="194" spans="1:22" ht="17.25" thickBot="1">
      <c r="A194" s="42" t="s">
        <v>244</v>
      </c>
      <c r="B194" s="20" t="s">
        <v>4</v>
      </c>
      <c r="C194" s="20"/>
      <c r="D194" s="57">
        <v>5</v>
      </c>
      <c r="E194" s="21"/>
      <c r="F194" s="21"/>
      <c r="G194" s="21"/>
      <c r="H194" s="21"/>
      <c r="I194" s="21"/>
      <c r="J194" s="21"/>
      <c r="K194" s="61">
        <f t="shared" si="15"/>
        <v>0</v>
      </c>
      <c r="L194" s="74">
        <f t="shared" si="16"/>
        <v>5</v>
      </c>
      <c r="M194" s="62"/>
      <c r="N194" s="104">
        <v>0.62150000000000005</v>
      </c>
      <c r="O194" s="105">
        <v>3.11</v>
      </c>
      <c r="P194" s="102">
        <f t="shared" si="18"/>
        <v>0</v>
      </c>
      <c r="Q194" s="120">
        <f t="shared" si="14"/>
        <v>0</v>
      </c>
      <c r="R194" s="129">
        <f t="shared" si="17"/>
        <v>3.11</v>
      </c>
      <c r="S194" s="92"/>
      <c r="T194" s="8"/>
      <c r="U194" s="8"/>
      <c r="V194" s="8"/>
    </row>
    <row r="195" spans="1:22" ht="17.25" thickBot="1">
      <c r="A195" s="42" t="s">
        <v>113</v>
      </c>
      <c r="B195" s="20" t="s">
        <v>4</v>
      </c>
      <c r="C195" s="20"/>
      <c r="D195" s="57">
        <v>80</v>
      </c>
      <c r="E195" s="21"/>
      <c r="F195" s="21"/>
      <c r="G195" s="21"/>
      <c r="H195" s="21"/>
      <c r="I195" s="21"/>
      <c r="J195" s="21"/>
      <c r="K195" s="61">
        <f t="shared" si="15"/>
        <v>0</v>
      </c>
      <c r="L195" s="74">
        <f t="shared" si="16"/>
        <v>80</v>
      </c>
      <c r="M195" s="62"/>
      <c r="N195" s="104">
        <v>0.44070000000000004</v>
      </c>
      <c r="O195" s="105">
        <v>35.26</v>
      </c>
      <c r="P195" s="102">
        <f t="shared" si="18"/>
        <v>0</v>
      </c>
      <c r="Q195" s="120">
        <f t="shared" si="14"/>
        <v>0</v>
      </c>
      <c r="R195" s="129">
        <f t="shared" si="17"/>
        <v>35.26</v>
      </c>
      <c r="S195" s="92"/>
      <c r="T195" s="8"/>
      <c r="U195" s="8"/>
      <c r="V195" s="8"/>
    </row>
    <row r="196" spans="1:22" ht="17.25" thickBot="1">
      <c r="A196" s="42" t="s">
        <v>245</v>
      </c>
      <c r="B196" s="20" t="s">
        <v>4</v>
      </c>
      <c r="C196" s="20"/>
      <c r="D196" s="57">
        <v>80</v>
      </c>
      <c r="E196" s="21"/>
      <c r="F196" s="21"/>
      <c r="G196" s="21"/>
      <c r="H196" s="21"/>
      <c r="I196" s="21"/>
      <c r="J196" s="21"/>
      <c r="K196" s="61">
        <f t="shared" si="15"/>
        <v>0</v>
      </c>
      <c r="L196" s="74">
        <f t="shared" si="16"/>
        <v>80</v>
      </c>
      <c r="M196" s="62"/>
      <c r="N196" s="104">
        <v>1.1526000000000001</v>
      </c>
      <c r="O196" s="105">
        <v>92.21</v>
      </c>
      <c r="P196" s="102">
        <f t="shared" si="18"/>
        <v>0</v>
      </c>
      <c r="Q196" s="120">
        <f t="shared" si="14"/>
        <v>0</v>
      </c>
      <c r="R196" s="129">
        <f t="shared" si="17"/>
        <v>92.21</v>
      </c>
      <c r="S196" s="92"/>
      <c r="T196" s="8"/>
      <c r="U196" s="8"/>
      <c r="V196" s="8"/>
    </row>
    <row r="197" spans="1:22" ht="17.25" thickBot="1">
      <c r="A197" s="42" t="s">
        <v>93</v>
      </c>
      <c r="B197" s="20" t="s">
        <v>4</v>
      </c>
      <c r="C197" s="20"/>
      <c r="D197" s="57">
        <v>80</v>
      </c>
      <c r="E197" s="21"/>
      <c r="F197" s="21"/>
      <c r="G197" s="21"/>
      <c r="H197" s="21"/>
      <c r="I197" s="21"/>
      <c r="J197" s="21"/>
      <c r="K197" s="61">
        <f t="shared" si="15"/>
        <v>0</v>
      </c>
      <c r="L197" s="74">
        <f t="shared" si="16"/>
        <v>80</v>
      </c>
      <c r="M197" s="62"/>
      <c r="N197" s="104">
        <v>1.1526000000000001</v>
      </c>
      <c r="O197" s="105">
        <v>92.21</v>
      </c>
      <c r="P197" s="102">
        <f t="shared" si="18"/>
        <v>0</v>
      </c>
      <c r="Q197" s="120">
        <f t="shared" si="14"/>
        <v>0</v>
      </c>
      <c r="R197" s="129">
        <f t="shared" si="17"/>
        <v>92.21</v>
      </c>
      <c r="S197" s="92"/>
      <c r="T197" s="8"/>
      <c r="U197" s="8"/>
      <c r="V197" s="8"/>
    </row>
    <row r="198" spans="1:22" ht="17.25" thickBot="1">
      <c r="A198" s="42" t="s">
        <v>94</v>
      </c>
      <c r="B198" s="20" t="s">
        <v>4</v>
      </c>
      <c r="C198" s="20"/>
      <c r="D198" s="57">
        <v>80</v>
      </c>
      <c r="E198" s="21"/>
      <c r="F198" s="21"/>
      <c r="G198" s="21"/>
      <c r="H198" s="21"/>
      <c r="I198" s="21"/>
      <c r="J198" s="21"/>
      <c r="K198" s="61">
        <f t="shared" si="15"/>
        <v>0</v>
      </c>
      <c r="L198" s="74">
        <f t="shared" si="16"/>
        <v>80</v>
      </c>
      <c r="M198" s="62"/>
      <c r="N198" s="104">
        <v>1.1526000000000001</v>
      </c>
      <c r="O198" s="105">
        <v>92.21</v>
      </c>
      <c r="P198" s="102">
        <f>C198*M198</f>
        <v>0</v>
      </c>
      <c r="Q198" s="120">
        <f t="shared" si="14"/>
        <v>0</v>
      </c>
      <c r="R198" s="129">
        <f t="shared" si="17"/>
        <v>92.21</v>
      </c>
      <c r="S198" s="92"/>
      <c r="T198" s="8"/>
      <c r="U198" s="8"/>
      <c r="V198" s="8"/>
    </row>
    <row r="199" spans="1:22" ht="17.25" thickBot="1">
      <c r="A199" s="42" t="s">
        <v>95</v>
      </c>
      <c r="B199" s="20" t="s">
        <v>4</v>
      </c>
      <c r="C199" s="20"/>
      <c r="D199" s="57">
        <v>80</v>
      </c>
      <c r="E199" s="21"/>
      <c r="F199" s="21"/>
      <c r="G199" s="21"/>
      <c r="H199" s="21"/>
      <c r="I199" s="21"/>
      <c r="J199" s="21"/>
      <c r="K199" s="61">
        <f t="shared" si="15"/>
        <v>0</v>
      </c>
      <c r="L199" s="74">
        <f t="shared" si="16"/>
        <v>80</v>
      </c>
      <c r="M199" s="65"/>
      <c r="N199" s="104">
        <v>1.1526000000000001</v>
      </c>
      <c r="O199" s="105">
        <v>92.21</v>
      </c>
      <c r="P199" s="102">
        <f t="shared" si="18"/>
        <v>0</v>
      </c>
      <c r="Q199" s="120">
        <f t="shared" si="14"/>
        <v>0</v>
      </c>
      <c r="R199" s="129">
        <f t="shared" si="17"/>
        <v>92.21</v>
      </c>
      <c r="S199" s="92"/>
      <c r="T199" s="8"/>
      <c r="U199" s="8"/>
      <c r="V199" s="8"/>
    </row>
    <row r="200" spans="1:22" ht="17.25" thickBot="1">
      <c r="A200" s="42" t="s">
        <v>115</v>
      </c>
      <c r="B200" s="20" t="s">
        <v>4</v>
      </c>
      <c r="C200" s="20"/>
      <c r="D200" s="57">
        <v>80</v>
      </c>
      <c r="E200" s="21"/>
      <c r="F200" s="21"/>
      <c r="G200" s="21"/>
      <c r="H200" s="21"/>
      <c r="I200" s="21"/>
      <c r="J200" s="21"/>
      <c r="K200" s="61">
        <f t="shared" si="15"/>
        <v>0</v>
      </c>
      <c r="L200" s="74">
        <f t="shared" si="16"/>
        <v>80</v>
      </c>
      <c r="M200" s="62"/>
      <c r="N200" s="104">
        <v>3.2317999999999998</v>
      </c>
      <c r="O200" s="105">
        <v>258.54000000000002</v>
      </c>
      <c r="P200" s="102">
        <f t="shared" si="18"/>
        <v>0</v>
      </c>
      <c r="Q200" s="120">
        <f t="shared" si="14"/>
        <v>0</v>
      </c>
      <c r="R200" s="129">
        <f t="shared" si="17"/>
        <v>258.54000000000002</v>
      </c>
      <c r="S200" s="92"/>
      <c r="T200" s="8"/>
      <c r="U200" s="8"/>
      <c r="V200" s="8"/>
    </row>
    <row r="201" spans="1:22" ht="17.25" thickBot="1">
      <c r="A201" s="42" t="s">
        <v>116</v>
      </c>
      <c r="B201" s="20" t="s">
        <v>4</v>
      </c>
      <c r="C201" s="20"/>
      <c r="D201" s="57">
        <v>10</v>
      </c>
      <c r="E201" s="21"/>
      <c r="F201" s="21"/>
      <c r="G201" s="21"/>
      <c r="H201" s="21"/>
      <c r="I201" s="21"/>
      <c r="J201" s="21"/>
      <c r="K201" s="61">
        <f t="shared" si="15"/>
        <v>0</v>
      </c>
      <c r="L201" s="74">
        <f t="shared" si="16"/>
        <v>10</v>
      </c>
      <c r="M201" s="62"/>
      <c r="N201" s="104">
        <v>3.2317999999999998</v>
      </c>
      <c r="O201" s="105">
        <v>32.32</v>
      </c>
      <c r="P201" s="102">
        <f t="shared" si="18"/>
        <v>0</v>
      </c>
      <c r="Q201" s="120">
        <f t="shared" si="14"/>
        <v>0</v>
      </c>
      <c r="R201" s="129">
        <f t="shared" si="17"/>
        <v>32.32</v>
      </c>
      <c r="S201" s="92"/>
      <c r="T201" s="8"/>
      <c r="U201" s="8"/>
      <c r="V201" s="8"/>
    </row>
    <row r="202" spans="1:22" ht="17.25" thickBot="1">
      <c r="A202" s="42" t="s">
        <v>117</v>
      </c>
      <c r="B202" s="20" t="s">
        <v>4</v>
      </c>
      <c r="C202" s="20"/>
      <c r="D202" s="57">
        <v>20</v>
      </c>
      <c r="E202" s="21"/>
      <c r="F202" s="21"/>
      <c r="G202" s="21"/>
      <c r="H202" s="21"/>
      <c r="I202" s="21"/>
      <c r="J202" s="21"/>
      <c r="K202" s="61">
        <f t="shared" si="15"/>
        <v>0</v>
      </c>
      <c r="L202" s="74">
        <f t="shared" si="16"/>
        <v>20</v>
      </c>
      <c r="M202" s="65"/>
      <c r="N202" s="104">
        <v>3.2317999999999998</v>
      </c>
      <c r="O202" s="105">
        <v>64.64</v>
      </c>
      <c r="P202" s="102">
        <f t="shared" si="18"/>
        <v>0</v>
      </c>
      <c r="Q202" s="120">
        <f t="shared" si="14"/>
        <v>0</v>
      </c>
      <c r="R202" s="129">
        <f t="shared" si="17"/>
        <v>64.64</v>
      </c>
      <c r="S202" s="92"/>
      <c r="T202" s="8"/>
      <c r="U202" s="8"/>
      <c r="V202" s="8"/>
    </row>
    <row r="203" spans="1:22" ht="17.25" thickBot="1">
      <c r="A203" s="42" t="s">
        <v>96</v>
      </c>
      <c r="B203" s="20" t="s">
        <v>4</v>
      </c>
      <c r="C203" s="20"/>
      <c r="D203" s="57">
        <v>80</v>
      </c>
      <c r="E203" s="21"/>
      <c r="F203" s="21"/>
      <c r="G203" s="21"/>
      <c r="H203" s="21"/>
      <c r="I203" s="21"/>
      <c r="J203" s="21"/>
      <c r="K203" s="61">
        <f t="shared" si="15"/>
        <v>0</v>
      </c>
      <c r="L203" s="74">
        <f t="shared" si="16"/>
        <v>80</v>
      </c>
      <c r="M203" s="62"/>
      <c r="N203" s="104">
        <v>3.2317999999999998</v>
      </c>
      <c r="O203" s="105">
        <v>258.54000000000002</v>
      </c>
      <c r="P203" s="102">
        <f>C203*M203</f>
        <v>0</v>
      </c>
      <c r="Q203" s="120">
        <f t="shared" si="14"/>
        <v>0</v>
      </c>
      <c r="R203" s="129">
        <f t="shared" si="17"/>
        <v>258.54000000000002</v>
      </c>
      <c r="S203" s="92"/>
      <c r="T203" s="8"/>
      <c r="U203" s="8"/>
      <c r="V203" s="8"/>
    </row>
    <row r="204" spans="1:22" ht="17.25" thickBot="1">
      <c r="A204" s="42" t="s">
        <v>114</v>
      </c>
      <c r="B204" s="20" t="s">
        <v>4</v>
      </c>
      <c r="C204" s="20"/>
      <c r="D204" s="57">
        <v>80</v>
      </c>
      <c r="E204" s="21"/>
      <c r="F204" s="21"/>
      <c r="G204" s="21"/>
      <c r="H204" s="21"/>
      <c r="I204" s="21"/>
      <c r="J204" s="21"/>
      <c r="K204" s="61">
        <f t="shared" si="15"/>
        <v>0</v>
      </c>
      <c r="L204" s="74">
        <f t="shared" si="16"/>
        <v>80</v>
      </c>
      <c r="M204" s="62"/>
      <c r="N204" s="104">
        <v>3.2317999999999998</v>
      </c>
      <c r="O204" s="105">
        <v>258.54000000000002</v>
      </c>
      <c r="P204" s="102">
        <f t="shared" si="18"/>
        <v>0</v>
      </c>
      <c r="Q204" s="120">
        <f t="shared" si="14"/>
        <v>0</v>
      </c>
      <c r="R204" s="129">
        <f t="shared" si="17"/>
        <v>258.54000000000002</v>
      </c>
      <c r="S204" s="92"/>
      <c r="T204" s="8"/>
      <c r="U204" s="8"/>
      <c r="V204" s="8"/>
    </row>
    <row r="205" spans="1:22" ht="17.25" thickBot="1">
      <c r="A205" s="42" t="s">
        <v>407</v>
      </c>
      <c r="B205" s="29" t="s">
        <v>4</v>
      </c>
      <c r="C205" s="29">
        <v>6</v>
      </c>
      <c r="D205" s="57"/>
      <c r="E205" s="30">
        <v>6</v>
      </c>
      <c r="F205" s="30"/>
      <c r="G205" s="30"/>
      <c r="H205" s="30"/>
      <c r="I205" s="30"/>
      <c r="J205" s="30"/>
      <c r="K205" s="61">
        <f t="shared" si="15"/>
        <v>6</v>
      </c>
      <c r="L205" s="74">
        <f t="shared" si="16"/>
        <v>-6</v>
      </c>
      <c r="M205" s="63">
        <v>0.83</v>
      </c>
      <c r="N205" s="104"/>
      <c r="O205" s="105"/>
      <c r="P205" s="102">
        <v>4.99</v>
      </c>
      <c r="Q205" s="120"/>
      <c r="R205" s="129">
        <f t="shared" si="17"/>
        <v>-4.99</v>
      </c>
      <c r="S205" s="98" t="s">
        <v>408</v>
      </c>
      <c r="T205" s="8"/>
      <c r="U205" s="8"/>
      <c r="V205" s="8"/>
    </row>
    <row r="206" spans="1:22" ht="17.25" thickBot="1">
      <c r="A206" s="42" t="s">
        <v>246</v>
      </c>
      <c r="B206" s="29" t="s">
        <v>4</v>
      </c>
      <c r="C206" s="29"/>
      <c r="D206" s="57">
        <v>60</v>
      </c>
      <c r="E206" s="30">
        <v>10</v>
      </c>
      <c r="F206" s="30"/>
      <c r="G206" s="30"/>
      <c r="H206" s="30"/>
      <c r="I206" s="30"/>
      <c r="J206" s="30"/>
      <c r="K206" s="61">
        <f t="shared" si="15"/>
        <v>10</v>
      </c>
      <c r="L206" s="74">
        <f t="shared" si="16"/>
        <v>50</v>
      </c>
      <c r="M206" s="69"/>
      <c r="N206" s="104">
        <v>0.65539999999999998</v>
      </c>
      <c r="O206" s="105">
        <v>39.32</v>
      </c>
      <c r="P206" s="102">
        <f t="shared" si="18"/>
        <v>0</v>
      </c>
      <c r="Q206" s="120">
        <v>6.6</v>
      </c>
      <c r="R206" s="129">
        <f t="shared" si="17"/>
        <v>32.72</v>
      </c>
      <c r="S206" s="98" t="s">
        <v>337</v>
      </c>
      <c r="T206" s="8"/>
      <c r="U206" s="8"/>
      <c r="V206" s="8"/>
    </row>
    <row r="207" spans="1:22" s="34" customFormat="1" ht="17.25" thickBot="1">
      <c r="A207" s="42" t="s">
        <v>247</v>
      </c>
      <c r="B207" s="20" t="s">
        <v>4</v>
      </c>
      <c r="C207" s="20"/>
      <c r="D207" s="57">
        <v>44</v>
      </c>
      <c r="E207" s="18">
        <v>10</v>
      </c>
      <c r="F207" s="20"/>
      <c r="G207" s="20"/>
      <c r="H207" s="21"/>
      <c r="I207" s="21"/>
      <c r="J207" s="21"/>
      <c r="K207" s="61">
        <f t="shared" si="15"/>
        <v>10</v>
      </c>
      <c r="L207" s="74">
        <f t="shared" si="16"/>
        <v>34</v>
      </c>
      <c r="M207" s="62"/>
      <c r="N207" s="104">
        <v>0.63280000000000003</v>
      </c>
      <c r="O207" s="105">
        <v>27.84</v>
      </c>
      <c r="P207" s="102">
        <f>C207*M207</f>
        <v>0</v>
      </c>
      <c r="Q207" s="120">
        <v>6.3</v>
      </c>
      <c r="R207" s="129">
        <f t="shared" si="17"/>
        <v>21.54</v>
      </c>
      <c r="S207" s="91" t="s">
        <v>337</v>
      </c>
      <c r="T207" s="35"/>
      <c r="U207" s="35"/>
      <c r="V207" s="36"/>
    </row>
    <row r="208" spans="1:22" ht="17.25" thickBot="1">
      <c r="A208" s="42" t="s">
        <v>248</v>
      </c>
      <c r="B208" s="31" t="s">
        <v>4</v>
      </c>
      <c r="C208" s="31"/>
      <c r="D208" s="57">
        <v>42</v>
      </c>
      <c r="E208" s="32">
        <v>15</v>
      </c>
      <c r="F208" s="32"/>
      <c r="G208" s="32"/>
      <c r="H208" s="32"/>
      <c r="I208" s="32"/>
      <c r="J208" s="32"/>
      <c r="K208" s="61">
        <f t="shared" si="15"/>
        <v>15</v>
      </c>
      <c r="L208" s="74">
        <f t="shared" si="16"/>
        <v>27</v>
      </c>
      <c r="M208" s="70"/>
      <c r="N208" s="104">
        <v>0.67799999999999994</v>
      </c>
      <c r="O208" s="105">
        <v>28.48</v>
      </c>
      <c r="P208" s="102">
        <f t="shared" ref="P208:P243" si="19">C208*M208</f>
        <v>0</v>
      </c>
      <c r="Q208" s="120">
        <v>10.199999999999999</v>
      </c>
      <c r="R208" s="129">
        <f t="shared" si="17"/>
        <v>18.28</v>
      </c>
      <c r="S208" s="95" t="s">
        <v>337</v>
      </c>
      <c r="T208" s="8"/>
      <c r="U208" s="8"/>
      <c r="V208" s="8"/>
    </row>
    <row r="209" spans="1:22" ht="17.25" thickBot="1">
      <c r="A209" s="42" t="s">
        <v>249</v>
      </c>
      <c r="B209" s="20" t="s">
        <v>4</v>
      </c>
      <c r="C209" s="20"/>
      <c r="D209" s="57">
        <v>20</v>
      </c>
      <c r="E209" s="21">
        <v>5</v>
      </c>
      <c r="F209" s="21"/>
      <c r="G209" s="21"/>
      <c r="H209" s="21"/>
      <c r="I209" s="21"/>
      <c r="J209" s="21"/>
      <c r="K209" s="61">
        <f t="shared" si="15"/>
        <v>5</v>
      </c>
      <c r="L209" s="74">
        <f t="shared" si="16"/>
        <v>15</v>
      </c>
      <c r="M209" s="62"/>
      <c r="N209" s="104">
        <v>0.74580000000000002</v>
      </c>
      <c r="O209" s="105">
        <v>14.92</v>
      </c>
      <c r="P209" s="102">
        <f t="shared" si="19"/>
        <v>0</v>
      </c>
      <c r="Q209" s="120">
        <v>3.75</v>
      </c>
      <c r="R209" s="129">
        <f t="shared" si="17"/>
        <v>11.17</v>
      </c>
      <c r="S209" s="92" t="s">
        <v>308</v>
      </c>
      <c r="T209" s="8"/>
      <c r="U209" s="8"/>
      <c r="V209" s="8"/>
    </row>
    <row r="210" spans="1:22" ht="17.25" thickBot="1">
      <c r="A210" s="42" t="s">
        <v>409</v>
      </c>
      <c r="B210" s="20" t="s">
        <v>4</v>
      </c>
      <c r="C210" s="20">
        <v>3</v>
      </c>
      <c r="D210" s="57"/>
      <c r="E210" s="21">
        <v>3</v>
      </c>
      <c r="F210" s="21"/>
      <c r="G210" s="21"/>
      <c r="H210" s="21"/>
      <c r="I210" s="21"/>
      <c r="J210" s="21"/>
      <c r="K210" s="61">
        <f t="shared" si="15"/>
        <v>3</v>
      </c>
      <c r="L210" s="74">
        <f t="shared" si="16"/>
        <v>-3</v>
      </c>
      <c r="M210" s="62">
        <v>1.1499999999999999</v>
      </c>
      <c r="N210" s="104"/>
      <c r="O210" s="105"/>
      <c r="P210" s="102">
        <v>3.45</v>
      </c>
      <c r="Q210" s="120"/>
      <c r="R210" s="129">
        <f t="shared" si="17"/>
        <v>-3.45</v>
      </c>
      <c r="S210" s="92" t="s">
        <v>308</v>
      </c>
      <c r="T210" s="8"/>
      <c r="U210" s="8"/>
      <c r="V210" s="8"/>
    </row>
    <row r="211" spans="1:22" ht="17.25" thickBot="1">
      <c r="A211" s="42" t="s">
        <v>410</v>
      </c>
      <c r="B211" s="20" t="s">
        <v>379</v>
      </c>
      <c r="C211" s="20">
        <v>10</v>
      </c>
      <c r="D211" s="57"/>
      <c r="E211" s="21">
        <v>10</v>
      </c>
      <c r="F211" s="21"/>
      <c r="G211" s="21"/>
      <c r="H211" s="21"/>
      <c r="I211" s="21"/>
      <c r="J211" s="21"/>
      <c r="K211" s="61">
        <f t="shared" si="15"/>
        <v>10</v>
      </c>
      <c r="L211" s="74">
        <f t="shared" si="16"/>
        <v>-10</v>
      </c>
      <c r="M211" s="62">
        <v>0.34</v>
      </c>
      <c r="N211" s="104"/>
      <c r="O211" s="105"/>
      <c r="P211" s="102">
        <v>3.41</v>
      </c>
      <c r="Q211" s="120"/>
      <c r="R211" s="129">
        <f t="shared" si="17"/>
        <v>-3.41</v>
      </c>
      <c r="S211" s="92" t="s">
        <v>321</v>
      </c>
      <c r="T211" s="8"/>
      <c r="U211" s="8"/>
      <c r="V211" s="8"/>
    </row>
    <row r="212" spans="1:22" ht="17.25" thickBot="1">
      <c r="A212" s="42" t="s">
        <v>411</v>
      </c>
      <c r="B212" s="20" t="s">
        <v>379</v>
      </c>
      <c r="C212" s="20">
        <v>10</v>
      </c>
      <c r="D212" s="57"/>
      <c r="E212" s="21">
        <v>10</v>
      </c>
      <c r="F212" s="21"/>
      <c r="G212" s="21"/>
      <c r="H212" s="21"/>
      <c r="I212" s="21"/>
      <c r="J212" s="21"/>
      <c r="K212" s="61">
        <f t="shared" si="15"/>
        <v>10</v>
      </c>
      <c r="L212" s="74">
        <f t="shared" si="16"/>
        <v>-10</v>
      </c>
      <c r="M212" s="62">
        <v>0.71</v>
      </c>
      <c r="N212" s="104"/>
      <c r="O212" s="105"/>
      <c r="P212" s="102">
        <v>7.05</v>
      </c>
      <c r="Q212" s="120"/>
      <c r="R212" s="129">
        <f t="shared" si="17"/>
        <v>-7.05</v>
      </c>
      <c r="S212" s="92" t="s">
        <v>331</v>
      </c>
      <c r="T212" s="8"/>
      <c r="U212" s="8"/>
      <c r="V212" s="8"/>
    </row>
    <row r="213" spans="1:22" ht="17.25" thickBot="1">
      <c r="A213" s="42" t="s">
        <v>412</v>
      </c>
      <c r="B213" s="20" t="s">
        <v>379</v>
      </c>
      <c r="C213" s="20">
        <v>15</v>
      </c>
      <c r="D213" s="57"/>
      <c r="E213" s="21">
        <v>15</v>
      </c>
      <c r="F213" s="21"/>
      <c r="G213" s="21"/>
      <c r="H213" s="21"/>
      <c r="I213" s="21"/>
      <c r="J213" s="21"/>
      <c r="K213" s="61">
        <f t="shared" si="15"/>
        <v>15</v>
      </c>
      <c r="L213" s="74">
        <f t="shared" si="16"/>
        <v>-15</v>
      </c>
      <c r="M213" s="62">
        <v>0.73</v>
      </c>
      <c r="N213" s="104"/>
      <c r="O213" s="105"/>
      <c r="P213" s="102">
        <v>11.02</v>
      </c>
      <c r="Q213" s="120"/>
      <c r="R213" s="129">
        <f t="shared" si="17"/>
        <v>-11.02</v>
      </c>
      <c r="S213" s="92" t="s">
        <v>331</v>
      </c>
      <c r="T213" s="8"/>
      <c r="U213" s="8"/>
      <c r="V213" s="8"/>
    </row>
    <row r="214" spans="1:22" ht="17.25" thickBot="1">
      <c r="A214" s="42" t="s">
        <v>413</v>
      </c>
      <c r="B214" s="20" t="s">
        <v>379</v>
      </c>
      <c r="C214" s="20">
        <v>5</v>
      </c>
      <c r="D214" s="57"/>
      <c r="E214" s="21">
        <v>5</v>
      </c>
      <c r="F214" s="21"/>
      <c r="G214" s="21"/>
      <c r="H214" s="21"/>
      <c r="I214" s="21"/>
      <c r="J214" s="21"/>
      <c r="K214" s="61">
        <f t="shared" si="15"/>
        <v>5</v>
      </c>
      <c r="L214" s="74">
        <f t="shared" si="16"/>
        <v>-5</v>
      </c>
      <c r="M214" s="62">
        <v>0.46</v>
      </c>
      <c r="N214" s="104"/>
      <c r="O214" s="105"/>
      <c r="P214" s="102">
        <v>2.2999999999999998</v>
      </c>
      <c r="Q214" s="120"/>
      <c r="R214" s="129">
        <f t="shared" si="17"/>
        <v>-2.2999999999999998</v>
      </c>
      <c r="S214" s="92" t="s">
        <v>337</v>
      </c>
      <c r="T214" s="8"/>
      <c r="U214" s="8"/>
      <c r="V214" s="8"/>
    </row>
    <row r="215" spans="1:22" ht="17.25" thickBot="1">
      <c r="A215" s="42" t="s">
        <v>414</v>
      </c>
      <c r="B215" s="20" t="s">
        <v>379</v>
      </c>
      <c r="C215" s="20">
        <v>10</v>
      </c>
      <c r="D215" s="57"/>
      <c r="E215" s="21">
        <v>10</v>
      </c>
      <c r="F215" s="21"/>
      <c r="G215" s="21"/>
      <c r="H215" s="21"/>
      <c r="I215" s="21"/>
      <c r="J215" s="21"/>
      <c r="K215" s="61">
        <f t="shared" si="15"/>
        <v>10</v>
      </c>
      <c r="L215" s="74">
        <f t="shared" si="16"/>
        <v>-10</v>
      </c>
      <c r="M215" s="62">
        <v>1</v>
      </c>
      <c r="N215" s="104"/>
      <c r="O215" s="105"/>
      <c r="P215" s="102">
        <v>10.02</v>
      </c>
      <c r="Q215" s="120"/>
      <c r="R215" s="129">
        <f t="shared" si="17"/>
        <v>-10.02</v>
      </c>
      <c r="S215" s="92" t="s">
        <v>331</v>
      </c>
      <c r="T215" s="8"/>
      <c r="U215" s="8"/>
      <c r="V215" s="8"/>
    </row>
    <row r="216" spans="1:22" ht="17.25" thickBot="1">
      <c r="A216" s="42" t="s">
        <v>415</v>
      </c>
      <c r="B216" s="20" t="s">
        <v>379</v>
      </c>
      <c r="C216" s="20">
        <v>5</v>
      </c>
      <c r="D216" s="57"/>
      <c r="E216" s="21">
        <v>5</v>
      </c>
      <c r="F216" s="21"/>
      <c r="G216" s="21"/>
      <c r="H216" s="21"/>
      <c r="I216" s="21"/>
      <c r="J216" s="21"/>
      <c r="K216" s="61">
        <f t="shared" si="15"/>
        <v>5</v>
      </c>
      <c r="L216" s="74">
        <f t="shared" si="16"/>
        <v>-5</v>
      </c>
      <c r="M216" s="62">
        <v>0.7</v>
      </c>
      <c r="N216" s="104"/>
      <c r="O216" s="105"/>
      <c r="P216" s="102">
        <v>3.49</v>
      </c>
      <c r="Q216" s="120"/>
      <c r="R216" s="129">
        <f t="shared" si="17"/>
        <v>-3.49</v>
      </c>
      <c r="S216" s="92" t="s">
        <v>337</v>
      </c>
      <c r="T216" s="8"/>
      <c r="U216" s="8"/>
      <c r="V216" s="8"/>
    </row>
    <row r="217" spans="1:22" ht="17.25" thickBot="1">
      <c r="A217" s="42" t="s">
        <v>416</v>
      </c>
      <c r="B217" s="20" t="s">
        <v>379</v>
      </c>
      <c r="C217" s="20">
        <v>11</v>
      </c>
      <c r="D217" s="57"/>
      <c r="E217" s="21">
        <v>11</v>
      </c>
      <c r="F217" s="21"/>
      <c r="G217" s="21"/>
      <c r="H217" s="21"/>
      <c r="I217" s="21"/>
      <c r="J217" s="21"/>
      <c r="K217" s="61">
        <f t="shared" si="15"/>
        <v>11</v>
      </c>
      <c r="L217" s="74">
        <f t="shared" si="16"/>
        <v>-11</v>
      </c>
      <c r="M217" s="62">
        <v>1.54</v>
      </c>
      <c r="N217" s="104"/>
      <c r="O217" s="105"/>
      <c r="P217" s="102">
        <v>16.899999999999999</v>
      </c>
      <c r="Q217" s="120"/>
      <c r="R217" s="129">
        <f t="shared" si="17"/>
        <v>-16.899999999999999</v>
      </c>
      <c r="S217" s="92" t="s">
        <v>417</v>
      </c>
      <c r="T217" s="8"/>
      <c r="U217" s="8"/>
      <c r="V217" s="8"/>
    </row>
    <row r="218" spans="1:22" ht="17.25" thickBot="1">
      <c r="A218" s="42" t="s">
        <v>420</v>
      </c>
      <c r="B218" s="20" t="s">
        <v>379</v>
      </c>
      <c r="C218" s="20">
        <v>10</v>
      </c>
      <c r="D218" s="57"/>
      <c r="E218" s="21">
        <v>10</v>
      </c>
      <c r="F218" s="21"/>
      <c r="G218" s="21"/>
      <c r="H218" s="21"/>
      <c r="I218" s="21"/>
      <c r="J218" s="21"/>
      <c r="K218" s="61">
        <f t="shared" si="15"/>
        <v>10</v>
      </c>
      <c r="L218" s="74">
        <f t="shared" si="16"/>
        <v>-10</v>
      </c>
      <c r="M218" s="62">
        <v>1.69</v>
      </c>
      <c r="N218" s="104"/>
      <c r="O218" s="105"/>
      <c r="P218" s="102">
        <v>16.920000000000002</v>
      </c>
      <c r="Q218" s="120"/>
      <c r="R218" s="129">
        <f t="shared" si="17"/>
        <v>-16.920000000000002</v>
      </c>
      <c r="S218" s="92" t="s">
        <v>337</v>
      </c>
      <c r="T218" s="8"/>
      <c r="U218" s="8"/>
      <c r="V218" s="8"/>
    </row>
    <row r="219" spans="1:22" ht="17.25" thickBot="1">
      <c r="A219" s="42" t="s">
        <v>418</v>
      </c>
      <c r="B219" s="20" t="s">
        <v>379</v>
      </c>
      <c r="C219" s="20">
        <v>8</v>
      </c>
      <c r="D219" s="57"/>
      <c r="E219" s="21">
        <v>8</v>
      </c>
      <c r="F219" s="21"/>
      <c r="G219" s="21"/>
      <c r="H219" s="21"/>
      <c r="I219" s="21"/>
      <c r="J219" s="21"/>
      <c r="K219" s="61">
        <f t="shared" si="15"/>
        <v>8</v>
      </c>
      <c r="L219" s="74">
        <f t="shared" si="16"/>
        <v>-8</v>
      </c>
      <c r="M219" s="62">
        <v>2.4300000000000002</v>
      </c>
      <c r="N219" s="104"/>
      <c r="O219" s="105"/>
      <c r="P219" s="102">
        <v>19.47</v>
      </c>
      <c r="Q219" s="120"/>
      <c r="R219" s="129">
        <f t="shared" si="17"/>
        <v>-19.47</v>
      </c>
      <c r="S219" s="92" t="s">
        <v>419</v>
      </c>
      <c r="T219" s="8"/>
      <c r="U219" s="8"/>
      <c r="V219" s="8"/>
    </row>
    <row r="220" spans="1:22" ht="17.25" thickBot="1">
      <c r="A220" s="42" t="s">
        <v>421</v>
      </c>
      <c r="B220" s="20" t="s">
        <v>379</v>
      </c>
      <c r="C220" s="20">
        <v>1</v>
      </c>
      <c r="D220" s="57"/>
      <c r="E220" s="21">
        <v>1</v>
      </c>
      <c r="F220" s="21"/>
      <c r="G220" s="21"/>
      <c r="H220" s="21"/>
      <c r="I220" s="21"/>
      <c r="J220" s="21"/>
      <c r="K220" s="61">
        <f t="shared" si="15"/>
        <v>1</v>
      </c>
      <c r="L220" s="74">
        <f t="shared" si="16"/>
        <v>-1</v>
      </c>
      <c r="M220" s="62">
        <v>5.21</v>
      </c>
      <c r="N220" s="104"/>
      <c r="O220" s="105"/>
      <c r="P220" s="102">
        <v>5.21</v>
      </c>
      <c r="Q220" s="120"/>
      <c r="R220" s="129">
        <f t="shared" si="17"/>
        <v>-5.21</v>
      </c>
      <c r="S220" s="92" t="s">
        <v>422</v>
      </c>
      <c r="T220" s="8"/>
      <c r="U220" s="8"/>
      <c r="V220" s="8"/>
    </row>
    <row r="221" spans="1:22" ht="17.25" thickBot="1">
      <c r="A221" s="42" t="s">
        <v>424</v>
      </c>
      <c r="B221" s="20" t="s">
        <v>379</v>
      </c>
      <c r="C221" s="20">
        <v>594</v>
      </c>
      <c r="D221" s="57"/>
      <c r="E221" s="21">
        <v>594</v>
      </c>
      <c r="F221" s="21"/>
      <c r="G221" s="21"/>
      <c r="H221" s="21"/>
      <c r="I221" s="21"/>
      <c r="J221" s="21"/>
      <c r="K221" s="61">
        <f t="shared" si="15"/>
        <v>594</v>
      </c>
      <c r="L221" s="74">
        <f t="shared" si="16"/>
        <v>-594</v>
      </c>
      <c r="M221" s="62">
        <v>4.18</v>
      </c>
      <c r="N221" s="104"/>
      <c r="O221" s="105"/>
      <c r="P221" s="102">
        <v>2482.92</v>
      </c>
      <c r="Q221" s="120"/>
      <c r="R221" s="129">
        <f t="shared" si="17"/>
        <v>-2482.92</v>
      </c>
      <c r="S221" s="92" t="s">
        <v>423</v>
      </c>
      <c r="T221" s="8"/>
      <c r="U221" s="8"/>
      <c r="V221" s="8"/>
    </row>
    <row r="222" spans="1:22" ht="17.25" thickBot="1">
      <c r="A222" s="42" t="s">
        <v>250</v>
      </c>
      <c r="B222" s="20" t="s">
        <v>379</v>
      </c>
      <c r="C222" s="20"/>
      <c r="D222" s="57">
        <v>1300</v>
      </c>
      <c r="E222" s="21">
        <v>500</v>
      </c>
      <c r="F222" s="21"/>
      <c r="G222" s="21"/>
      <c r="H222" s="21"/>
      <c r="I222" s="21"/>
      <c r="J222" s="21"/>
      <c r="K222" s="61">
        <f t="shared" si="15"/>
        <v>500</v>
      </c>
      <c r="L222" s="74">
        <f t="shared" si="16"/>
        <v>800</v>
      </c>
      <c r="M222" s="62"/>
      <c r="N222" s="104">
        <v>4.181</v>
      </c>
      <c r="O222" s="105">
        <v>5435.3</v>
      </c>
      <c r="P222" s="102">
        <f t="shared" si="19"/>
        <v>0</v>
      </c>
      <c r="Q222" s="120">
        <v>2090</v>
      </c>
      <c r="R222" s="129">
        <f t="shared" si="17"/>
        <v>3345.3</v>
      </c>
      <c r="S222" s="92" t="s">
        <v>425</v>
      </c>
      <c r="T222" s="8"/>
      <c r="U222" s="8"/>
      <c r="V222" s="8"/>
    </row>
    <row r="223" spans="1:22" ht="17.25" thickBot="1">
      <c r="A223" s="42" t="s">
        <v>251</v>
      </c>
      <c r="B223" s="20" t="s">
        <v>379</v>
      </c>
      <c r="C223" s="20"/>
      <c r="D223" s="57">
        <v>120</v>
      </c>
      <c r="E223" s="21"/>
      <c r="F223" s="21"/>
      <c r="G223" s="21"/>
      <c r="H223" s="21"/>
      <c r="I223" s="21"/>
      <c r="J223" s="21"/>
      <c r="K223" s="61">
        <f t="shared" si="15"/>
        <v>0</v>
      </c>
      <c r="L223" s="74">
        <f t="shared" si="16"/>
        <v>120</v>
      </c>
      <c r="M223" s="62"/>
      <c r="N223" s="104">
        <v>4.8929</v>
      </c>
      <c r="O223" s="105">
        <v>587.15</v>
      </c>
      <c r="P223" s="102">
        <f t="shared" si="19"/>
        <v>0</v>
      </c>
      <c r="Q223" s="120">
        <f t="shared" si="14"/>
        <v>0</v>
      </c>
      <c r="R223" s="129">
        <f t="shared" si="17"/>
        <v>587.15</v>
      </c>
      <c r="S223" s="92"/>
      <c r="T223" s="8"/>
      <c r="U223" s="8"/>
      <c r="V223" s="8"/>
    </row>
    <row r="224" spans="1:22" ht="17.25" thickBot="1">
      <c r="A224" s="42" t="s">
        <v>426</v>
      </c>
      <c r="B224" s="20" t="s">
        <v>379</v>
      </c>
      <c r="C224" s="20">
        <v>106</v>
      </c>
      <c r="D224" s="57"/>
      <c r="E224" s="21">
        <v>106</v>
      </c>
      <c r="F224" s="21"/>
      <c r="G224" s="21"/>
      <c r="H224" s="21"/>
      <c r="I224" s="21"/>
      <c r="J224" s="21"/>
      <c r="K224" s="61">
        <f t="shared" si="15"/>
        <v>106</v>
      </c>
      <c r="L224" s="74">
        <f t="shared" si="16"/>
        <v>-106</v>
      </c>
      <c r="M224" s="62">
        <v>6.09</v>
      </c>
      <c r="N224" s="104"/>
      <c r="O224" s="105"/>
      <c r="P224" s="102">
        <v>645.54</v>
      </c>
      <c r="Q224" s="120"/>
      <c r="R224" s="129">
        <f t="shared" si="17"/>
        <v>-645.54</v>
      </c>
      <c r="S224" s="92" t="s">
        <v>427</v>
      </c>
      <c r="T224" s="8"/>
      <c r="U224" s="8"/>
      <c r="V224" s="8"/>
    </row>
    <row r="225" spans="1:22" ht="17.25" thickBot="1">
      <c r="A225" s="42" t="s">
        <v>252</v>
      </c>
      <c r="B225" s="20" t="s">
        <v>379</v>
      </c>
      <c r="C225" s="20"/>
      <c r="D225" s="57">
        <v>400</v>
      </c>
      <c r="E225" s="21"/>
      <c r="F225" s="21"/>
      <c r="G225" s="21"/>
      <c r="H225" s="21"/>
      <c r="I225" s="21"/>
      <c r="J225" s="21"/>
      <c r="K225" s="61">
        <f t="shared" si="15"/>
        <v>0</v>
      </c>
      <c r="L225" s="74">
        <f t="shared" si="16"/>
        <v>400</v>
      </c>
      <c r="M225" s="62"/>
      <c r="N225" s="104">
        <v>6.0907</v>
      </c>
      <c r="O225" s="105">
        <v>2436.2800000000002</v>
      </c>
      <c r="P225" s="102">
        <f t="shared" si="19"/>
        <v>0</v>
      </c>
      <c r="Q225" s="120">
        <f t="shared" si="14"/>
        <v>0</v>
      </c>
      <c r="R225" s="129">
        <f t="shared" si="17"/>
        <v>2436.2800000000002</v>
      </c>
      <c r="S225" s="92"/>
      <c r="T225" s="8"/>
      <c r="U225" s="8"/>
      <c r="V225" s="8"/>
    </row>
    <row r="226" spans="1:22" ht="17.25" thickBot="1">
      <c r="A226" s="42" t="s">
        <v>253</v>
      </c>
      <c r="B226" s="20" t="s">
        <v>379</v>
      </c>
      <c r="C226" s="20"/>
      <c r="D226" s="57">
        <v>64</v>
      </c>
      <c r="E226" s="21"/>
      <c r="F226" s="21"/>
      <c r="G226" s="21"/>
      <c r="H226" s="21"/>
      <c r="I226" s="21"/>
      <c r="J226" s="21"/>
      <c r="K226" s="61">
        <f t="shared" si="15"/>
        <v>0</v>
      </c>
      <c r="L226" s="74">
        <f t="shared" si="16"/>
        <v>64</v>
      </c>
      <c r="M226" s="62"/>
      <c r="N226" s="104">
        <v>8.1699000000000002</v>
      </c>
      <c r="O226" s="105">
        <v>522.87</v>
      </c>
      <c r="P226" s="102">
        <f t="shared" si="19"/>
        <v>0</v>
      </c>
      <c r="Q226" s="120">
        <f t="shared" si="14"/>
        <v>0</v>
      </c>
      <c r="R226" s="129">
        <f t="shared" si="17"/>
        <v>522.87</v>
      </c>
      <c r="S226" s="92"/>
      <c r="T226" s="8"/>
      <c r="U226" s="8"/>
      <c r="V226" s="8"/>
    </row>
    <row r="227" spans="1:22" ht="17.25" thickBot="1">
      <c r="A227" s="42" t="s">
        <v>254</v>
      </c>
      <c r="B227" s="20" t="s">
        <v>379</v>
      </c>
      <c r="C227" s="20"/>
      <c r="D227" s="57">
        <v>785</v>
      </c>
      <c r="E227" s="21">
        <v>780</v>
      </c>
      <c r="F227" s="21"/>
      <c r="G227" s="21"/>
      <c r="H227" s="21"/>
      <c r="I227" s="21"/>
      <c r="J227" s="21"/>
      <c r="K227" s="61">
        <f t="shared" si="15"/>
        <v>780</v>
      </c>
      <c r="L227" s="74">
        <f t="shared" si="16"/>
        <v>5</v>
      </c>
      <c r="M227" s="62"/>
      <c r="N227" s="104">
        <v>6.6896000000000004</v>
      </c>
      <c r="O227" s="105">
        <v>5251.34</v>
      </c>
      <c r="P227" s="102">
        <f t="shared" si="19"/>
        <v>0</v>
      </c>
      <c r="Q227" s="120">
        <v>5218.2</v>
      </c>
      <c r="R227" s="129">
        <f t="shared" si="17"/>
        <v>33.140000000000327</v>
      </c>
      <c r="S227" s="92" t="s">
        <v>428</v>
      </c>
      <c r="T227" s="8"/>
      <c r="U227" s="8"/>
      <c r="V227" s="8"/>
    </row>
    <row r="228" spans="1:22" ht="17.25" thickBot="1">
      <c r="A228" s="42" t="s">
        <v>97</v>
      </c>
      <c r="B228" s="20" t="s">
        <v>379</v>
      </c>
      <c r="C228" s="20"/>
      <c r="D228" s="57">
        <v>72</v>
      </c>
      <c r="E228" s="21"/>
      <c r="F228" s="21"/>
      <c r="G228" s="21"/>
      <c r="H228" s="21"/>
      <c r="I228" s="21"/>
      <c r="J228" s="21"/>
      <c r="K228" s="61">
        <f t="shared" si="15"/>
        <v>0</v>
      </c>
      <c r="L228" s="74">
        <f t="shared" si="16"/>
        <v>72</v>
      </c>
      <c r="M228" s="62"/>
      <c r="N228" s="104">
        <v>7.8128199999999994</v>
      </c>
      <c r="O228" s="105">
        <v>562.52</v>
      </c>
      <c r="P228" s="102">
        <f t="shared" si="19"/>
        <v>0</v>
      </c>
      <c r="Q228" s="120">
        <f t="shared" si="14"/>
        <v>0</v>
      </c>
      <c r="R228" s="129">
        <f t="shared" si="17"/>
        <v>562.52</v>
      </c>
      <c r="S228" s="92"/>
      <c r="T228" s="8"/>
      <c r="U228" s="8"/>
      <c r="V228" s="8"/>
    </row>
    <row r="229" spans="1:22" ht="17.25" thickBot="1">
      <c r="A229" s="42" t="s">
        <v>255</v>
      </c>
      <c r="B229" s="20" t="s">
        <v>379</v>
      </c>
      <c r="C229" s="20"/>
      <c r="D229" s="57">
        <v>400</v>
      </c>
      <c r="E229" s="21"/>
      <c r="F229" s="21"/>
      <c r="G229" s="21"/>
      <c r="H229" s="21"/>
      <c r="I229" s="21"/>
      <c r="J229" s="21"/>
      <c r="K229" s="61">
        <f t="shared" si="15"/>
        <v>0</v>
      </c>
      <c r="L229" s="74">
        <f t="shared" si="16"/>
        <v>400</v>
      </c>
      <c r="M229" s="62"/>
      <c r="N229" s="104">
        <v>12.927199999999999</v>
      </c>
      <c r="O229" s="105">
        <v>5170.88</v>
      </c>
      <c r="P229" s="102">
        <f t="shared" si="19"/>
        <v>0</v>
      </c>
      <c r="Q229" s="120">
        <f t="shared" si="14"/>
        <v>0</v>
      </c>
      <c r="R229" s="129">
        <f t="shared" si="17"/>
        <v>5170.88</v>
      </c>
      <c r="S229" s="92"/>
      <c r="T229" s="8"/>
      <c r="U229" s="8"/>
      <c r="V229" s="8"/>
    </row>
    <row r="230" spans="1:22" ht="17.25" thickBot="1">
      <c r="A230" s="42" t="s">
        <v>256</v>
      </c>
      <c r="B230" s="20" t="s">
        <v>379</v>
      </c>
      <c r="C230" s="20"/>
      <c r="D230" s="57">
        <v>120</v>
      </c>
      <c r="E230" s="21"/>
      <c r="F230" s="21"/>
      <c r="G230" s="21"/>
      <c r="H230" s="21"/>
      <c r="I230" s="21"/>
      <c r="J230" s="21"/>
      <c r="K230" s="61">
        <f t="shared" si="15"/>
        <v>0</v>
      </c>
      <c r="L230" s="74">
        <f t="shared" si="16"/>
        <v>120</v>
      </c>
      <c r="M230" s="62"/>
      <c r="N230" s="104">
        <v>10.203899999999999</v>
      </c>
      <c r="O230" s="105">
        <v>1224.47</v>
      </c>
      <c r="P230" s="102">
        <f t="shared" si="19"/>
        <v>0</v>
      </c>
      <c r="Q230" s="120">
        <f t="shared" si="14"/>
        <v>0</v>
      </c>
      <c r="R230" s="129">
        <f t="shared" si="17"/>
        <v>1224.47</v>
      </c>
      <c r="S230" s="92"/>
      <c r="T230" s="8"/>
      <c r="U230" s="8"/>
      <c r="V230" s="8"/>
    </row>
    <row r="231" spans="1:22" ht="17.25" thickBot="1">
      <c r="A231" s="42" t="s">
        <v>257</v>
      </c>
      <c r="B231" s="20" t="s">
        <v>379</v>
      </c>
      <c r="C231" s="20"/>
      <c r="D231" s="57">
        <v>120</v>
      </c>
      <c r="E231" s="21"/>
      <c r="F231" s="21"/>
      <c r="G231" s="21"/>
      <c r="H231" s="21"/>
      <c r="I231" s="21"/>
      <c r="J231" s="21"/>
      <c r="K231" s="61">
        <f t="shared" si="15"/>
        <v>0</v>
      </c>
      <c r="L231" s="74">
        <f t="shared" si="16"/>
        <v>120</v>
      </c>
      <c r="M231" s="62"/>
      <c r="N231" s="104">
        <v>15.9443</v>
      </c>
      <c r="O231" s="105">
        <v>1913.32</v>
      </c>
      <c r="P231" s="102">
        <f t="shared" si="19"/>
        <v>0</v>
      </c>
      <c r="Q231" s="120">
        <f t="shared" si="14"/>
        <v>0</v>
      </c>
      <c r="R231" s="129">
        <f t="shared" si="17"/>
        <v>1913.32</v>
      </c>
      <c r="S231" s="92"/>
      <c r="T231" s="8"/>
      <c r="U231" s="8"/>
      <c r="V231" s="8"/>
    </row>
    <row r="232" spans="1:22" ht="17.25" thickBot="1">
      <c r="A232" s="42" t="s">
        <v>258</v>
      </c>
      <c r="B232" s="20" t="s">
        <v>379</v>
      </c>
      <c r="C232" s="20">
        <v>2</v>
      </c>
      <c r="D232" s="57">
        <v>610</v>
      </c>
      <c r="E232" s="21">
        <v>612</v>
      </c>
      <c r="F232" s="21"/>
      <c r="G232" s="21"/>
      <c r="H232" s="21"/>
      <c r="I232" s="21"/>
      <c r="J232" s="21"/>
      <c r="K232" s="61">
        <f t="shared" si="15"/>
        <v>612</v>
      </c>
      <c r="L232" s="74">
        <f t="shared" si="16"/>
        <v>-2</v>
      </c>
      <c r="M232" s="65">
        <v>13.65</v>
      </c>
      <c r="N232" s="104">
        <v>13.650399999999999</v>
      </c>
      <c r="O232" s="105">
        <v>8326.74</v>
      </c>
      <c r="P232" s="102">
        <v>27.06</v>
      </c>
      <c r="Q232" s="120">
        <f t="shared" si="14"/>
        <v>8326.7439999999988</v>
      </c>
      <c r="R232" s="129">
        <f t="shared" si="17"/>
        <v>-27.063999999998487</v>
      </c>
      <c r="S232" s="92" t="s">
        <v>429</v>
      </c>
      <c r="T232" s="8"/>
      <c r="U232" s="8"/>
      <c r="V232" s="8"/>
    </row>
    <row r="233" spans="1:22" ht="17.25" thickBot="1">
      <c r="A233" s="42" t="s">
        <v>259</v>
      </c>
      <c r="B233" s="20" t="s">
        <v>379</v>
      </c>
      <c r="C233" s="20"/>
      <c r="D233" s="57">
        <v>350</v>
      </c>
      <c r="E233" s="21"/>
      <c r="F233" s="21"/>
      <c r="G233" s="21"/>
      <c r="H233" s="21"/>
      <c r="I233" s="21"/>
      <c r="J233" s="21"/>
      <c r="K233" s="61">
        <f t="shared" si="15"/>
        <v>0</v>
      </c>
      <c r="L233" s="74">
        <f t="shared" si="16"/>
        <v>350</v>
      </c>
      <c r="M233" s="62"/>
      <c r="N233" s="104">
        <v>20.215700000000002</v>
      </c>
      <c r="O233" s="105">
        <v>7075.5</v>
      </c>
      <c r="P233" s="102">
        <f t="shared" si="19"/>
        <v>0</v>
      </c>
      <c r="Q233" s="120">
        <f t="shared" si="14"/>
        <v>0</v>
      </c>
      <c r="R233" s="129">
        <f t="shared" si="17"/>
        <v>7075.5</v>
      </c>
      <c r="S233" s="92"/>
      <c r="T233" s="8"/>
      <c r="U233" s="8"/>
      <c r="V233" s="8"/>
    </row>
    <row r="234" spans="1:22" ht="17.25" thickBot="1">
      <c r="A234" s="42" t="s">
        <v>260</v>
      </c>
      <c r="B234" s="20" t="s">
        <v>379</v>
      </c>
      <c r="C234" s="20"/>
      <c r="D234" s="57">
        <v>120</v>
      </c>
      <c r="E234" s="21"/>
      <c r="F234" s="21"/>
      <c r="G234" s="21"/>
      <c r="H234" s="21"/>
      <c r="I234" s="21"/>
      <c r="J234" s="21"/>
      <c r="K234" s="61">
        <f t="shared" si="15"/>
        <v>0</v>
      </c>
      <c r="L234" s="74">
        <f t="shared" si="16"/>
        <v>120</v>
      </c>
      <c r="M234" s="62"/>
      <c r="N234" s="104">
        <v>20.181799999999999</v>
      </c>
      <c r="O234" s="105">
        <v>2421.8200000000002</v>
      </c>
      <c r="P234" s="102">
        <f t="shared" si="19"/>
        <v>0</v>
      </c>
      <c r="Q234" s="120">
        <f t="shared" si="14"/>
        <v>0</v>
      </c>
      <c r="R234" s="129">
        <f t="shared" si="17"/>
        <v>2421.8200000000002</v>
      </c>
      <c r="S234" s="92"/>
      <c r="T234" s="8"/>
      <c r="U234" s="8"/>
      <c r="V234" s="8"/>
    </row>
    <row r="235" spans="1:22" ht="17.25" thickBot="1">
      <c r="A235" s="42" t="s">
        <v>430</v>
      </c>
      <c r="B235" s="20" t="s">
        <v>379</v>
      </c>
      <c r="C235" s="20">
        <v>12</v>
      </c>
      <c r="D235" s="57"/>
      <c r="E235" s="21">
        <v>12</v>
      </c>
      <c r="F235" s="21"/>
      <c r="G235" s="21"/>
      <c r="H235" s="21"/>
      <c r="I235" s="21"/>
      <c r="J235" s="21"/>
      <c r="K235" s="61">
        <f t="shared" si="15"/>
        <v>12</v>
      </c>
      <c r="L235" s="74">
        <f t="shared" si="16"/>
        <v>-12</v>
      </c>
      <c r="M235" s="62">
        <v>35.799999999999997</v>
      </c>
      <c r="N235" s="104"/>
      <c r="O235" s="105"/>
      <c r="P235" s="102">
        <v>429.62</v>
      </c>
      <c r="Q235" s="120"/>
      <c r="R235" s="129">
        <f t="shared" si="17"/>
        <v>-429.62</v>
      </c>
      <c r="S235" s="92" t="s">
        <v>431</v>
      </c>
      <c r="T235" s="8"/>
      <c r="U235" s="8"/>
      <c r="V235" s="8"/>
    </row>
    <row r="236" spans="1:22" ht="17.25" thickBot="1">
      <c r="A236" s="42" t="s">
        <v>261</v>
      </c>
      <c r="B236" s="20" t="s">
        <v>379</v>
      </c>
      <c r="C236" s="20"/>
      <c r="D236" s="57">
        <v>60</v>
      </c>
      <c r="E236" s="21"/>
      <c r="F236" s="21"/>
      <c r="G236" s="21"/>
      <c r="H236" s="21"/>
      <c r="I236" s="21"/>
      <c r="J236" s="21"/>
      <c r="K236" s="61">
        <f t="shared" si="15"/>
        <v>0</v>
      </c>
      <c r="L236" s="74">
        <f t="shared" si="16"/>
        <v>60</v>
      </c>
      <c r="M236" s="62"/>
      <c r="N236" s="104">
        <v>39.369200000000006</v>
      </c>
      <c r="O236" s="105">
        <v>2362.15</v>
      </c>
      <c r="P236" s="102">
        <f>C236*M236</f>
        <v>0</v>
      </c>
      <c r="Q236" s="120">
        <f t="shared" si="14"/>
        <v>0</v>
      </c>
      <c r="R236" s="129">
        <f t="shared" si="17"/>
        <v>2362.15</v>
      </c>
      <c r="S236" s="92"/>
      <c r="T236" s="8"/>
      <c r="U236" s="8"/>
      <c r="V236" s="8"/>
    </row>
    <row r="237" spans="1:22" ht="17.25" thickBot="1">
      <c r="A237" s="42" t="s">
        <v>262</v>
      </c>
      <c r="B237" s="20" t="s">
        <v>4</v>
      </c>
      <c r="C237" s="20"/>
      <c r="D237" s="57">
        <v>72</v>
      </c>
      <c r="E237" s="21"/>
      <c r="F237" s="21"/>
      <c r="G237" s="21"/>
      <c r="H237" s="21"/>
      <c r="I237" s="21"/>
      <c r="J237" s="21"/>
      <c r="K237" s="61">
        <f t="shared" si="15"/>
        <v>0</v>
      </c>
      <c r="L237" s="74">
        <f t="shared" si="16"/>
        <v>72</v>
      </c>
      <c r="M237" s="62"/>
      <c r="N237" s="104">
        <v>72.647700000000015</v>
      </c>
      <c r="O237" s="105">
        <v>5230.63</v>
      </c>
      <c r="P237" s="102">
        <f t="shared" si="19"/>
        <v>0</v>
      </c>
      <c r="Q237" s="120">
        <f t="shared" si="14"/>
        <v>0</v>
      </c>
      <c r="R237" s="129">
        <f t="shared" si="17"/>
        <v>5230.63</v>
      </c>
      <c r="S237" s="92"/>
      <c r="T237" s="8"/>
      <c r="U237" s="8"/>
      <c r="V237" s="8"/>
    </row>
    <row r="238" spans="1:22" ht="17.25" thickBot="1">
      <c r="A238" s="42" t="s">
        <v>185</v>
      </c>
      <c r="B238" s="20" t="s">
        <v>4</v>
      </c>
      <c r="C238" s="20"/>
      <c r="D238" s="57">
        <v>600</v>
      </c>
      <c r="E238" s="21"/>
      <c r="F238" s="21"/>
      <c r="G238" s="21"/>
      <c r="H238" s="21"/>
      <c r="I238" s="21"/>
      <c r="J238" s="21"/>
      <c r="K238" s="61">
        <f t="shared" si="15"/>
        <v>0</v>
      </c>
      <c r="L238" s="74">
        <f t="shared" si="16"/>
        <v>600</v>
      </c>
      <c r="M238" s="62"/>
      <c r="N238" s="104">
        <v>4.1018999999999997</v>
      </c>
      <c r="O238" s="105">
        <v>2461.14</v>
      </c>
      <c r="P238" s="102">
        <f t="shared" si="19"/>
        <v>0</v>
      </c>
      <c r="Q238" s="120">
        <f t="shared" si="14"/>
        <v>0</v>
      </c>
      <c r="R238" s="129">
        <f t="shared" si="17"/>
        <v>2461.14</v>
      </c>
      <c r="S238" s="92"/>
      <c r="T238" s="8"/>
      <c r="U238" s="8"/>
      <c r="V238" s="8"/>
    </row>
    <row r="239" spans="1:22" ht="17.25" thickBot="1">
      <c r="A239" s="42" t="s">
        <v>263</v>
      </c>
      <c r="B239" s="20" t="s">
        <v>4</v>
      </c>
      <c r="C239" s="20"/>
      <c r="D239" s="57">
        <v>20</v>
      </c>
      <c r="E239" s="21"/>
      <c r="F239" s="21"/>
      <c r="G239" s="21"/>
      <c r="H239" s="21"/>
      <c r="I239" s="21"/>
      <c r="J239" s="21"/>
      <c r="K239" s="61">
        <f t="shared" si="15"/>
        <v>0</v>
      </c>
      <c r="L239" s="74">
        <f t="shared" si="16"/>
        <v>20</v>
      </c>
      <c r="M239" s="62"/>
      <c r="N239" s="104">
        <v>3.7289999999999996</v>
      </c>
      <c r="O239" s="105">
        <v>74.58</v>
      </c>
      <c r="P239" s="102">
        <f t="shared" si="19"/>
        <v>0</v>
      </c>
      <c r="Q239" s="120">
        <f t="shared" si="14"/>
        <v>0</v>
      </c>
      <c r="R239" s="129">
        <f t="shared" si="17"/>
        <v>74.58</v>
      </c>
      <c r="S239" s="92"/>
      <c r="T239" s="8"/>
      <c r="U239" s="8"/>
      <c r="V239" s="8"/>
    </row>
    <row r="240" spans="1:22" ht="17.25" thickBot="1">
      <c r="A240" s="42" t="s">
        <v>264</v>
      </c>
      <c r="B240" s="20" t="s">
        <v>4</v>
      </c>
      <c r="C240" s="20"/>
      <c r="D240" s="57">
        <v>20</v>
      </c>
      <c r="E240" s="21"/>
      <c r="F240" s="21"/>
      <c r="G240" s="21"/>
      <c r="H240" s="21"/>
      <c r="I240" s="21"/>
      <c r="J240" s="21"/>
      <c r="K240" s="61">
        <f t="shared" si="15"/>
        <v>0</v>
      </c>
      <c r="L240" s="74">
        <f t="shared" si="16"/>
        <v>20</v>
      </c>
      <c r="M240" s="62"/>
      <c r="N240" s="104">
        <v>1.8532</v>
      </c>
      <c r="O240" s="105">
        <v>37.06</v>
      </c>
      <c r="P240" s="102">
        <f t="shared" si="19"/>
        <v>0</v>
      </c>
      <c r="Q240" s="120">
        <f t="shared" si="14"/>
        <v>0</v>
      </c>
      <c r="R240" s="129">
        <f t="shared" si="17"/>
        <v>37.06</v>
      </c>
      <c r="S240" s="92"/>
      <c r="T240" s="8"/>
      <c r="U240" s="8"/>
      <c r="V240" s="8"/>
    </row>
    <row r="241" spans="1:22" ht="17.25" thickBot="1">
      <c r="A241" s="42" t="s">
        <v>265</v>
      </c>
      <c r="B241" s="20" t="s">
        <v>4</v>
      </c>
      <c r="C241" s="20"/>
      <c r="D241" s="57">
        <v>20</v>
      </c>
      <c r="E241" s="21"/>
      <c r="F241" s="21"/>
      <c r="G241" s="21"/>
      <c r="H241" s="21"/>
      <c r="I241" s="21"/>
      <c r="J241" s="21"/>
      <c r="K241" s="61">
        <f t="shared" si="15"/>
        <v>0</v>
      </c>
      <c r="L241" s="74">
        <f t="shared" si="16"/>
        <v>20</v>
      </c>
      <c r="M241" s="62"/>
      <c r="N241" s="104">
        <v>2.7911000000000001</v>
      </c>
      <c r="O241" s="105">
        <v>55.82</v>
      </c>
      <c r="P241" s="102">
        <f>C241*M241</f>
        <v>0</v>
      </c>
      <c r="Q241" s="120">
        <f t="shared" si="14"/>
        <v>0</v>
      </c>
      <c r="R241" s="129">
        <f t="shared" si="17"/>
        <v>55.82</v>
      </c>
      <c r="S241" s="92"/>
      <c r="T241" s="8"/>
      <c r="U241" s="8"/>
      <c r="V241" s="8"/>
    </row>
    <row r="242" spans="1:22" ht="17.25" thickBot="1">
      <c r="A242" s="42" t="s">
        <v>266</v>
      </c>
      <c r="B242" s="20" t="s">
        <v>4</v>
      </c>
      <c r="C242" s="20"/>
      <c r="D242" s="57">
        <v>20</v>
      </c>
      <c r="E242" s="21"/>
      <c r="F242" s="21"/>
      <c r="G242" s="21"/>
      <c r="H242" s="21"/>
      <c r="I242" s="21"/>
      <c r="J242" s="21"/>
      <c r="K242" s="61">
        <f t="shared" si="15"/>
        <v>0</v>
      </c>
      <c r="L242" s="74">
        <f t="shared" si="16"/>
        <v>20</v>
      </c>
      <c r="M242" s="62"/>
      <c r="N242" s="104">
        <v>2.3616999999999999</v>
      </c>
      <c r="O242" s="105">
        <v>47.23</v>
      </c>
      <c r="P242" s="102">
        <f t="shared" si="19"/>
        <v>0</v>
      </c>
      <c r="Q242" s="120">
        <f t="shared" si="14"/>
        <v>0</v>
      </c>
      <c r="R242" s="129">
        <f t="shared" si="17"/>
        <v>47.23</v>
      </c>
      <c r="S242" s="92"/>
      <c r="T242" s="8"/>
      <c r="U242" s="8"/>
      <c r="V242" s="8"/>
    </row>
    <row r="243" spans="1:22" ht="17.25" thickBot="1">
      <c r="A243" s="42" t="s">
        <v>267</v>
      </c>
      <c r="B243" s="20" t="s">
        <v>4</v>
      </c>
      <c r="C243" s="20"/>
      <c r="D243" s="57">
        <v>20</v>
      </c>
      <c r="E243" s="21"/>
      <c r="F243" s="21"/>
      <c r="G243" s="21"/>
      <c r="H243" s="21"/>
      <c r="I243" s="21"/>
      <c r="J243" s="21"/>
      <c r="K243" s="61">
        <f t="shared" si="15"/>
        <v>0</v>
      </c>
      <c r="L243" s="74">
        <f t="shared" si="16"/>
        <v>20</v>
      </c>
      <c r="M243" s="62"/>
      <c r="N243" s="104">
        <v>1.3673</v>
      </c>
      <c r="O243" s="105">
        <v>27.35</v>
      </c>
      <c r="P243" s="102">
        <f t="shared" si="19"/>
        <v>0</v>
      </c>
      <c r="Q243" s="120">
        <f t="shared" si="14"/>
        <v>0</v>
      </c>
      <c r="R243" s="129">
        <f t="shared" si="17"/>
        <v>27.35</v>
      </c>
      <c r="S243" s="92"/>
      <c r="T243" s="8"/>
      <c r="U243" s="8"/>
      <c r="V243" s="8"/>
    </row>
    <row r="244" spans="1:22" ht="17.25" thickBot="1">
      <c r="A244" s="42" t="s">
        <v>15</v>
      </c>
      <c r="B244" s="20" t="s">
        <v>4</v>
      </c>
      <c r="C244" s="20">
        <v>6</v>
      </c>
      <c r="D244" s="57">
        <v>30</v>
      </c>
      <c r="E244" s="21">
        <v>36</v>
      </c>
      <c r="F244" s="21"/>
      <c r="G244" s="21"/>
      <c r="H244" s="21"/>
      <c r="I244" s="21"/>
      <c r="J244" s="21"/>
      <c r="K244" s="61">
        <f t="shared" si="15"/>
        <v>36</v>
      </c>
      <c r="L244" s="74">
        <f t="shared" si="16"/>
        <v>-6</v>
      </c>
      <c r="M244" s="62">
        <v>2.4300000000000002</v>
      </c>
      <c r="N244" s="104">
        <v>2.4295</v>
      </c>
      <c r="O244" s="105">
        <v>72.89</v>
      </c>
      <c r="P244" s="102">
        <v>14.59</v>
      </c>
      <c r="Q244" s="120">
        <f t="shared" si="14"/>
        <v>72.885000000000005</v>
      </c>
      <c r="R244" s="129">
        <f t="shared" si="17"/>
        <v>-14.585000000000008</v>
      </c>
      <c r="S244" s="92" t="s">
        <v>432</v>
      </c>
      <c r="T244" s="8"/>
      <c r="U244" s="8"/>
      <c r="V244" s="8"/>
    </row>
    <row r="245" spans="1:22" ht="17.25" thickBot="1">
      <c r="A245" s="42" t="s">
        <v>148</v>
      </c>
      <c r="B245" s="20" t="s">
        <v>4</v>
      </c>
      <c r="C245" s="20">
        <v>10</v>
      </c>
      <c r="D245" s="57">
        <v>20</v>
      </c>
      <c r="E245" s="21">
        <v>30</v>
      </c>
      <c r="F245" s="21"/>
      <c r="G245" s="21"/>
      <c r="H245" s="21"/>
      <c r="I245" s="21"/>
      <c r="J245" s="21"/>
      <c r="K245" s="61">
        <f t="shared" si="15"/>
        <v>30</v>
      </c>
      <c r="L245" s="74">
        <f t="shared" si="16"/>
        <v>-10</v>
      </c>
      <c r="M245" s="62">
        <v>0.19</v>
      </c>
      <c r="N245" s="104">
        <v>0.19210000000000002</v>
      </c>
      <c r="O245" s="105">
        <v>3.84</v>
      </c>
      <c r="P245" s="102">
        <v>1.86</v>
      </c>
      <c r="Q245" s="120">
        <f t="shared" si="14"/>
        <v>3.8420000000000005</v>
      </c>
      <c r="R245" s="129">
        <f t="shared" si="17"/>
        <v>-1.862000000000001</v>
      </c>
      <c r="S245" s="92" t="s">
        <v>433</v>
      </c>
      <c r="T245" s="8"/>
      <c r="U245" s="8"/>
      <c r="V245" s="8"/>
    </row>
    <row r="246" spans="1:22" ht="17.25" thickBot="1">
      <c r="A246" s="42" t="s">
        <v>149</v>
      </c>
      <c r="B246" s="20" t="s">
        <v>4</v>
      </c>
      <c r="C246" s="20">
        <v>130</v>
      </c>
      <c r="D246" s="57">
        <v>200</v>
      </c>
      <c r="E246" s="21">
        <v>330</v>
      </c>
      <c r="F246" s="21"/>
      <c r="G246" s="21"/>
      <c r="H246" s="21"/>
      <c r="I246" s="21"/>
      <c r="J246" s="21"/>
      <c r="K246" s="61">
        <f t="shared" si="15"/>
        <v>330</v>
      </c>
      <c r="L246" s="74">
        <f t="shared" si="16"/>
        <v>-130</v>
      </c>
      <c r="M246" s="62">
        <v>0.72</v>
      </c>
      <c r="N246" s="104">
        <v>0.72320000000000007</v>
      </c>
      <c r="O246" s="105">
        <v>144.63999999999999</v>
      </c>
      <c r="P246" s="102">
        <v>92.96</v>
      </c>
      <c r="Q246" s="120">
        <f t="shared" si="14"/>
        <v>144.64000000000001</v>
      </c>
      <c r="R246" s="129">
        <f t="shared" si="17"/>
        <v>-92.960000000000036</v>
      </c>
      <c r="S246" s="92" t="s">
        <v>434</v>
      </c>
      <c r="T246" s="8"/>
      <c r="U246" s="8"/>
      <c r="V246" s="8"/>
    </row>
    <row r="247" spans="1:22" ht="17.25" thickBot="1">
      <c r="A247" s="42" t="s">
        <v>16</v>
      </c>
      <c r="B247" s="20" t="s">
        <v>4</v>
      </c>
      <c r="C247" s="20">
        <v>5</v>
      </c>
      <c r="D247" s="57">
        <v>10</v>
      </c>
      <c r="E247" s="21">
        <v>15</v>
      </c>
      <c r="F247" s="21"/>
      <c r="G247" s="21"/>
      <c r="H247" s="21"/>
      <c r="I247" s="21"/>
      <c r="J247" s="21"/>
      <c r="K247" s="61">
        <f t="shared" si="15"/>
        <v>15</v>
      </c>
      <c r="L247" s="74">
        <f t="shared" si="16"/>
        <v>-5</v>
      </c>
      <c r="M247" s="62">
        <v>0.24</v>
      </c>
      <c r="N247" s="104">
        <v>0.23729999999999998</v>
      </c>
      <c r="O247" s="105">
        <v>2.37</v>
      </c>
      <c r="P247" s="102">
        <v>1.23</v>
      </c>
      <c r="Q247" s="120">
        <f t="shared" si="14"/>
        <v>2.3729999999999998</v>
      </c>
      <c r="R247" s="129">
        <f t="shared" si="17"/>
        <v>-1.2329999999999997</v>
      </c>
      <c r="S247" s="92" t="s">
        <v>435</v>
      </c>
      <c r="T247" s="8"/>
      <c r="U247" s="8"/>
      <c r="V247" s="8"/>
    </row>
    <row r="248" spans="1:22" ht="17.25" thickBot="1">
      <c r="A248" s="42" t="s">
        <v>17</v>
      </c>
      <c r="B248" s="20" t="s">
        <v>4</v>
      </c>
      <c r="C248" s="20"/>
      <c r="D248" s="57">
        <v>60</v>
      </c>
      <c r="E248" s="21">
        <v>3</v>
      </c>
      <c r="F248" s="21"/>
      <c r="G248" s="21"/>
      <c r="H248" s="21"/>
      <c r="I248" s="21"/>
      <c r="J248" s="21"/>
      <c r="K248" s="61">
        <f t="shared" si="15"/>
        <v>3</v>
      </c>
      <c r="L248" s="74">
        <f t="shared" si="16"/>
        <v>57</v>
      </c>
      <c r="M248" s="62"/>
      <c r="N248" s="104">
        <v>2.1696</v>
      </c>
      <c r="O248" s="105">
        <v>130.18</v>
      </c>
      <c r="P248" s="102">
        <f t="shared" ref="P248:P269" si="20">C248*M248</f>
        <v>0</v>
      </c>
      <c r="Q248" s="120">
        <f t="shared" si="14"/>
        <v>6.5087999999999999</v>
      </c>
      <c r="R248" s="129">
        <f t="shared" si="17"/>
        <v>123.67120000000001</v>
      </c>
      <c r="S248" s="92" t="s">
        <v>436</v>
      </c>
      <c r="T248" s="8"/>
      <c r="U248" s="8"/>
      <c r="V248" s="8"/>
    </row>
    <row r="249" spans="1:22" ht="17.25" thickBot="1">
      <c r="A249" s="42" t="s">
        <v>123</v>
      </c>
      <c r="B249" s="20" t="s">
        <v>4</v>
      </c>
      <c r="C249" s="20"/>
      <c r="D249" s="57">
        <v>20</v>
      </c>
      <c r="E249" s="21">
        <v>5</v>
      </c>
      <c r="F249" s="21"/>
      <c r="G249" s="21"/>
      <c r="H249" s="21"/>
      <c r="I249" s="21"/>
      <c r="J249" s="21"/>
      <c r="K249" s="61">
        <f t="shared" si="15"/>
        <v>5</v>
      </c>
      <c r="L249" s="74">
        <f t="shared" si="16"/>
        <v>15</v>
      </c>
      <c r="M249" s="62"/>
      <c r="N249" s="104">
        <v>0.19210000000000002</v>
      </c>
      <c r="O249" s="105">
        <v>3.84</v>
      </c>
      <c r="P249" s="102">
        <f t="shared" si="20"/>
        <v>0</v>
      </c>
      <c r="Q249" s="120">
        <v>0.95</v>
      </c>
      <c r="R249" s="129">
        <f t="shared" si="17"/>
        <v>2.8899999999999997</v>
      </c>
      <c r="S249" s="92" t="s">
        <v>436</v>
      </c>
      <c r="T249" s="8"/>
      <c r="U249" s="8"/>
      <c r="V249" s="8"/>
    </row>
    <row r="250" spans="1:22" ht="17.25" thickBot="1">
      <c r="A250" s="42" t="s">
        <v>37</v>
      </c>
      <c r="B250" s="20" t="s">
        <v>4</v>
      </c>
      <c r="C250" s="20"/>
      <c r="D250" s="57">
        <v>20</v>
      </c>
      <c r="E250" s="21">
        <v>5</v>
      </c>
      <c r="F250" s="21"/>
      <c r="G250" s="21"/>
      <c r="H250" s="21"/>
      <c r="I250" s="21"/>
      <c r="J250" s="21"/>
      <c r="K250" s="61">
        <f t="shared" si="15"/>
        <v>5</v>
      </c>
      <c r="L250" s="74">
        <f t="shared" si="16"/>
        <v>15</v>
      </c>
      <c r="M250" s="64"/>
      <c r="N250" s="104">
        <v>0.64409999999999989</v>
      </c>
      <c r="O250" s="105">
        <v>12.88</v>
      </c>
      <c r="P250" s="102">
        <f t="shared" si="20"/>
        <v>0</v>
      </c>
      <c r="Q250" s="120">
        <v>3.2</v>
      </c>
      <c r="R250" s="129">
        <f t="shared" si="17"/>
        <v>9.68</v>
      </c>
      <c r="S250" s="92" t="s">
        <v>436</v>
      </c>
      <c r="T250" s="8"/>
      <c r="U250" s="8"/>
      <c r="V250" s="8"/>
    </row>
    <row r="251" spans="1:22" ht="17.25" thickBot="1">
      <c r="A251" s="42" t="s">
        <v>36</v>
      </c>
      <c r="B251" s="20" t="s">
        <v>4</v>
      </c>
      <c r="C251" s="20"/>
      <c r="D251" s="57">
        <v>20</v>
      </c>
      <c r="E251" s="21">
        <v>5</v>
      </c>
      <c r="F251" s="21"/>
      <c r="G251" s="21"/>
      <c r="H251" s="21"/>
      <c r="I251" s="21"/>
      <c r="J251" s="21"/>
      <c r="K251" s="61">
        <f t="shared" si="15"/>
        <v>5</v>
      </c>
      <c r="L251" s="74">
        <f t="shared" si="16"/>
        <v>15</v>
      </c>
      <c r="M251" s="65"/>
      <c r="N251" s="104">
        <v>0.39549999999999996</v>
      </c>
      <c r="O251" s="105">
        <v>7.91</v>
      </c>
      <c r="P251" s="102">
        <f t="shared" si="20"/>
        <v>0</v>
      </c>
      <c r="Q251" s="120">
        <v>2</v>
      </c>
      <c r="R251" s="129">
        <f t="shared" si="17"/>
        <v>5.91</v>
      </c>
      <c r="S251" s="92" t="s">
        <v>436</v>
      </c>
      <c r="T251" s="8"/>
      <c r="U251" s="8"/>
      <c r="V251" s="8"/>
    </row>
    <row r="252" spans="1:22" ht="17.25" thickBot="1">
      <c r="A252" s="42" t="s">
        <v>38</v>
      </c>
      <c r="B252" s="20" t="s">
        <v>4</v>
      </c>
      <c r="C252" s="20"/>
      <c r="D252" s="57">
        <v>60</v>
      </c>
      <c r="E252" s="21">
        <v>13</v>
      </c>
      <c r="F252" s="21"/>
      <c r="G252" s="24"/>
      <c r="H252" s="24"/>
      <c r="I252" s="24"/>
      <c r="J252" s="24"/>
      <c r="K252" s="61">
        <f t="shared" si="15"/>
        <v>13</v>
      </c>
      <c r="L252" s="74">
        <f t="shared" si="16"/>
        <v>47</v>
      </c>
      <c r="M252" s="68"/>
      <c r="N252" s="104">
        <v>0.90400000000000003</v>
      </c>
      <c r="O252" s="105">
        <v>54.24</v>
      </c>
      <c r="P252" s="102">
        <f t="shared" si="20"/>
        <v>0</v>
      </c>
      <c r="Q252" s="120">
        <v>11.7</v>
      </c>
      <c r="R252" s="129">
        <f t="shared" si="17"/>
        <v>42.540000000000006</v>
      </c>
      <c r="S252" s="92" t="s">
        <v>437</v>
      </c>
      <c r="T252" s="8"/>
      <c r="U252" s="8"/>
      <c r="V252" s="8"/>
    </row>
    <row r="253" spans="1:22" ht="17.25" thickBot="1">
      <c r="A253" s="42" t="s">
        <v>41</v>
      </c>
      <c r="B253" s="20" t="s">
        <v>4</v>
      </c>
      <c r="C253" s="20"/>
      <c r="D253" s="57">
        <v>100</v>
      </c>
      <c r="E253" s="21"/>
      <c r="F253" s="21"/>
      <c r="G253" s="24"/>
      <c r="H253" s="24"/>
      <c r="I253" s="24"/>
      <c r="J253" s="24"/>
      <c r="K253" s="61">
        <f t="shared" si="15"/>
        <v>0</v>
      </c>
      <c r="L253" s="74">
        <f t="shared" si="16"/>
        <v>100</v>
      </c>
      <c r="M253" s="68"/>
      <c r="N253" s="104">
        <v>3.7967999999999997</v>
      </c>
      <c r="O253" s="105">
        <v>379.68</v>
      </c>
      <c r="P253" s="102">
        <f t="shared" si="20"/>
        <v>0</v>
      </c>
      <c r="Q253" s="120">
        <f t="shared" si="14"/>
        <v>0</v>
      </c>
      <c r="R253" s="129">
        <f t="shared" si="17"/>
        <v>379.68</v>
      </c>
      <c r="S253" s="99"/>
      <c r="T253" s="8"/>
      <c r="U253" s="8"/>
      <c r="V253" s="8"/>
    </row>
    <row r="254" spans="1:22" ht="17.25" thickBot="1">
      <c r="A254" s="42" t="s">
        <v>268</v>
      </c>
      <c r="B254" s="20" t="s">
        <v>4</v>
      </c>
      <c r="C254" s="20"/>
      <c r="D254" s="57">
        <v>1</v>
      </c>
      <c r="E254" s="21"/>
      <c r="F254" s="21"/>
      <c r="G254" s="24"/>
      <c r="H254" s="24"/>
      <c r="I254" s="24"/>
      <c r="J254" s="24"/>
      <c r="K254" s="61">
        <f t="shared" si="15"/>
        <v>0</v>
      </c>
      <c r="L254" s="74">
        <f t="shared" si="16"/>
        <v>1</v>
      </c>
      <c r="M254" s="68"/>
      <c r="N254" s="104">
        <v>2.8702000000000001</v>
      </c>
      <c r="O254" s="105">
        <v>2.87</v>
      </c>
      <c r="P254" s="102">
        <f t="shared" si="20"/>
        <v>0</v>
      </c>
      <c r="Q254" s="120">
        <f t="shared" si="14"/>
        <v>0</v>
      </c>
      <c r="R254" s="129">
        <f t="shared" si="17"/>
        <v>2.87</v>
      </c>
      <c r="S254" s="99"/>
      <c r="T254" s="8"/>
      <c r="U254" s="8"/>
      <c r="V254" s="8"/>
    </row>
    <row r="255" spans="1:22" ht="17.25" thickBot="1">
      <c r="A255" s="42" t="s">
        <v>269</v>
      </c>
      <c r="B255" s="20" t="s">
        <v>4</v>
      </c>
      <c r="C255" s="20"/>
      <c r="D255" s="57">
        <v>1</v>
      </c>
      <c r="E255" s="21"/>
      <c r="F255" s="21"/>
      <c r="G255" s="24"/>
      <c r="H255" s="24"/>
      <c r="I255" s="24"/>
      <c r="J255" s="24"/>
      <c r="K255" s="61">
        <f t="shared" si="15"/>
        <v>0</v>
      </c>
      <c r="L255" s="74">
        <f t="shared" si="16"/>
        <v>1</v>
      </c>
      <c r="M255" s="68"/>
      <c r="N255" s="104">
        <v>5.6500000000000002E-2</v>
      </c>
      <c r="O255" s="105">
        <v>0.06</v>
      </c>
      <c r="P255" s="102">
        <f t="shared" si="20"/>
        <v>0</v>
      </c>
      <c r="Q255" s="120">
        <f t="shared" si="14"/>
        <v>0</v>
      </c>
      <c r="R255" s="129">
        <f t="shared" si="17"/>
        <v>0.06</v>
      </c>
      <c r="S255" s="99"/>
      <c r="T255" s="8"/>
      <c r="U255" s="8"/>
      <c r="V255" s="8"/>
    </row>
    <row r="256" spans="1:22" ht="17.25" thickBot="1">
      <c r="A256" s="42" t="s">
        <v>162</v>
      </c>
      <c r="B256" s="20" t="s">
        <v>4</v>
      </c>
      <c r="C256" s="20"/>
      <c r="D256" s="57">
        <v>1</v>
      </c>
      <c r="E256" s="21"/>
      <c r="F256" s="21"/>
      <c r="G256" s="24"/>
      <c r="H256" s="24"/>
      <c r="I256" s="24"/>
      <c r="J256" s="24"/>
      <c r="K256" s="61">
        <f t="shared" si="15"/>
        <v>0</v>
      </c>
      <c r="L256" s="74">
        <f t="shared" si="16"/>
        <v>1</v>
      </c>
      <c r="M256" s="68"/>
      <c r="N256" s="104">
        <v>67.8</v>
      </c>
      <c r="O256" s="105">
        <v>67.8</v>
      </c>
      <c r="P256" s="102">
        <f t="shared" si="20"/>
        <v>0</v>
      </c>
      <c r="Q256" s="120">
        <f t="shared" si="14"/>
        <v>0</v>
      </c>
      <c r="R256" s="129">
        <f t="shared" si="17"/>
        <v>67.8</v>
      </c>
      <c r="S256" s="99"/>
      <c r="T256" s="8"/>
      <c r="U256" s="8"/>
      <c r="V256" s="8"/>
    </row>
    <row r="257" spans="1:22" ht="17.25" thickBot="1">
      <c r="A257" s="42" t="s">
        <v>270</v>
      </c>
      <c r="B257" s="20" t="s">
        <v>4</v>
      </c>
      <c r="C257" s="20">
        <v>1</v>
      </c>
      <c r="D257" s="57">
        <v>1</v>
      </c>
      <c r="E257" s="21">
        <v>2</v>
      </c>
      <c r="F257" s="21"/>
      <c r="G257" s="24"/>
      <c r="H257" s="24"/>
      <c r="I257" s="24"/>
      <c r="J257" s="24"/>
      <c r="K257" s="61">
        <f t="shared" si="15"/>
        <v>2</v>
      </c>
      <c r="L257" s="74">
        <f t="shared" si="16"/>
        <v>-1</v>
      </c>
      <c r="M257" s="68">
        <v>45.43</v>
      </c>
      <c r="N257" s="104">
        <v>45.426000000000002</v>
      </c>
      <c r="O257" s="105">
        <v>45.43</v>
      </c>
      <c r="P257" s="102">
        <f t="shared" si="20"/>
        <v>45.43</v>
      </c>
      <c r="Q257" s="120">
        <f t="shared" ref="Q257:Q326" si="21">(K257-C257)*N257</f>
        <v>45.426000000000002</v>
      </c>
      <c r="R257" s="129">
        <f t="shared" si="17"/>
        <v>-45.425999999999995</v>
      </c>
      <c r="S257" s="135" t="s">
        <v>345</v>
      </c>
      <c r="T257" s="8"/>
      <c r="U257" s="8"/>
      <c r="V257" s="8"/>
    </row>
    <row r="258" spans="1:22" ht="17.25" thickBot="1">
      <c r="A258" s="42" t="s">
        <v>158</v>
      </c>
      <c r="B258" s="20" t="s">
        <v>4</v>
      </c>
      <c r="C258" s="20">
        <v>1</v>
      </c>
      <c r="D258" s="57">
        <v>1</v>
      </c>
      <c r="E258" s="21">
        <v>2</v>
      </c>
      <c r="F258" s="21"/>
      <c r="G258" s="24"/>
      <c r="H258" s="24"/>
      <c r="I258" s="24"/>
      <c r="J258" s="24"/>
      <c r="K258" s="61">
        <f t="shared" si="15"/>
        <v>2</v>
      </c>
      <c r="L258" s="74">
        <f t="shared" si="16"/>
        <v>-1</v>
      </c>
      <c r="M258" s="68">
        <v>15.46</v>
      </c>
      <c r="N258" s="104">
        <v>15.458399999999999</v>
      </c>
      <c r="O258" s="105">
        <v>15.46</v>
      </c>
      <c r="P258" s="102">
        <f t="shared" si="20"/>
        <v>15.46</v>
      </c>
      <c r="Q258" s="120">
        <f t="shared" si="21"/>
        <v>15.458399999999999</v>
      </c>
      <c r="R258" s="129">
        <f t="shared" si="17"/>
        <v>-15.458399999999997</v>
      </c>
      <c r="S258" s="135" t="s">
        <v>403</v>
      </c>
      <c r="T258" s="8"/>
      <c r="U258" s="8"/>
      <c r="V258" s="8"/>
    </row>
    <row r="259" spans="1:22" ht="17.25" thickBot="1">
      <c r="A259" s="42" t="s">
        <v>438</v>
      </c>
      <c r="B259" s="20" t="s">
        <v>4</v>
      </c>
      <c r="C259" s="20">
        <v>3</v>
      </c>
      <c r="D259" s="57"/>
      <c r="E259" s="21">
        <v>3</v>
      </c>
      <c r="F259" s="21"/>
      <c r="G259" s="134"/>
      <c r="H259" s="134"/>
      <c r="I259" s="134"/>
      <c r="J259" s="134"/>
      <c r="K259" s="61">
        <f t="shared" si="15"/>
        <v>3</v>
      </c>
      <c r="L259" s="74">
        <f t="shared" si="16"/>
        <v>-3</v>
      </c>
      <c r="M259" s="68">
        <v>41.14</v>
      </c>
      <c r="N259" s="104"/>
      <c r="O259" s="105"/>
      <c r="P259" s="102">
        <v>123.43</v>
      </c>
      <c r="Q259" s="120"/>
      <c r="R259" s="129">
        <f t="shared" si="17"/>
        <v>-123.43</v>
      </c>
      <c r="S259" s="135" t="s">
        <v>403</v>
      </c>
      <c r="T259" s="8"/>
      <c r="U259" s="8"/>
      <c r="V259" s="8"/>
    </row>
    <row r="260" spans="1:22" ht="17.25" thickBot="1">
      <c r="A260" s="42" t="s">
        <v>120</v>
      </c>
      <c r="B260" s="20" t="s">
        <v>4</v>
      </c>
      <c r="C260" s="20"/>
      <c r="D260" s="57">
        <v>1</v>
      </c>
      <c r="E260" s="21"/>
      <c r="F260" s="21"/>
      <c r="G260" s="21"/>
      <c r="H260" s="21"/>
      <c r="I260" s="21"/>
      <c r="J260" s="21"/>
      <c r="K260" s="61">
        <f t="shared" si="15"/>
        <v>0</v>
      </c>
      <c r="L260" s="74">
        <f t="shared" si="16"/>
        <v>1</v>
      </c>
      <c r="M260" s="62"/>
      <c r="N260" s="104">
        <v>24.8035</v>
      </c>
      <c r="O260" s="105">
        <v>24.8</v>
      </c>
      <c r="P260" s="102">
        <f>C260*M260</f>
        <v>0</v>
      </c>
      <c r="Q260" s="120">
        <f t="shared" si="21"/>
        <v>0</v>
      </c>
      <c r="R260" s="129">
        <f t="shared" si="17"/>
        <v>24.8</v>
      </c>
      <c r="S260" s="92"/>
      <c r="T260" s="8"/>
      <c r="U260" s="8"/>
      <c r="V260" s="8"/>
    </row>
    <row r="261" spans="1:22" ht="17.25" thickBot="1">
      <c r="A261" s="42" t="s">
        <v>150</v>
      </c>
      <c r="B261" s="20" t="s">
        <v>4</v>
      </c>
      <c r="C261" s="20"/>
      <c r="D261" s="57">
        <v>1</v>
      </c>
      <c r="E261" s="21"/>
      <c r="F261" s="21"/>
      <c r="G261" s="21"/>
      <c r="H261" s="21"/>
      <c r="I261" s="21"/>
      <c r="J261" s="21"/>
      <c r="K261" s="61">
        <f t="shared" si="15"/>
        <v>0</v>
      </c>
      <c r="L261" s="74">
        <f t="shared" si="16"/>
        <v>1</v>
      </c>
      <c r="M261" s="62"/>
      <c r="N261" s="104">
        <v>12.7577</v>
      </c>
      <c r="O261" s="105">
        <v>12.76</v>
      </c>
      <c r="P261" s="102">
        <f t="shared" si="20"/>
        <v>0</v>
      </c>
      <c r="Q261" s="120">
        <f t="shared" si="21"/>
        <v>0</v>
      </c>
      <c r="R261" s="129">
        <f t="shared" si="17"/>
        <v>12.76</v>
      </c>
      <c r="S261" s="92"/>
      <c r="T261" s="8"/>
      <c r="U261" s="8"/>
      <c r="V261" s="8"/>
    </row>
    <row r="262" spans="1:22" ht="17.25" thickBot="1">
      <c r="A262" s="42" t="s">
        <v>136</v>
      </c>
      <c r="B262" s="20" t="s">
        <v>4</v>
      </c>
      <c r="C262" s="20"/>
      <c r="D262" s="57">
        <v>5</v>
      </c>
      <c r="E262" s="21"/>
      <c r="F262" s="21"/>
      <c r="G262" s="21"/>
      <c r="H262" s="21"/>
      <c r="I262" s="21"/>
      <c r="J262" s="21"/>
      <c r="K262" s="61">
        <f t="shared" ref="K262:K330" si="22">SUM(E262:J262)</f>
        <v>0</v>
      </c>
      <c r="L262" s="74">
        <f t="shared" ref="L262:L330" si="23">D262-E262-F262-G262-H262-I262-J262</f>
        <v>5</v>
      </c>
      <c r="M262" s="62"/>
      <c r="N262" s="104">
        <v>0.39549999999999996</v>
      </c>
      <c r="O262" s="105">
        <v>1.98</v>
      </c>
      <c r="P262" s="102">
        <f t="shared" si="20"/>
        <v>0</v>
      </c>
      <c r="Q262" s="120">
        <f t="shared" si="21"/>
        <v>0</v>
      </c>
      <c r="R262" s="129">
        <f t="shared" si="17"/>
        <v>1.98</v>
      </c>
      <c r="S262" s="92"/>
      <c r="T262" s="8"/>
      <c r="U262" s="8"/>
      <c r="V262" s="8"/>
    </row>
    <row r="263" spans="1:22" ht="17.25" thickBot="1">
      <c r="A263" s="42" t="s">
        <v>137</v>
      </c>
      <c r="B263" s="20" t="s">
        <v>4</v>
      </c>
      <c r="C263" s="20"/>
      <c r="D263" s="57">
        <v>5</v>
      </c>
      <c r="E263" s="21">
        <v>2</v>
      </c>
      <c r="F263" s="21"/>
      <c r="G263" s="21"/>
      <c r="H263" s="21"/>
      <c r="I263" s="21"/>
      <c r="J263" s="21"/>
      <c r="K263" s="61">
        <f t="shared" si="22"/>
        <v>2</v>
      </c>
      <c r="L263" s="74">
        <f t="shared" si="23"/>
        <v>3</v>
      </c>
      <c r="M263" s="62"/>
      <c r="N263" s="104">
        <v>0.57630000000000003</v>
      </c>
      <c r="O263" s="105">
        <v>2.88</v>
      </c>
      <c r="P263" s="102">
        <f t="shared" si="20"/>
        <v>0</v>
      </c>
      <c r="Q263" s="120">
        <v>1.1599999999999999</v>
      </c>
      <c r="R263" s="129">
        <f t="shared" ref="R263:R331" si="24">O263-(P263+Q263)</f>
        <v>1.72</v>
      </c>
      <c r="S263" s="92" t="s">
        <v>341</v>
      </c>
      <c r="T263" s="8"/>
      <c r="U263" s="8"/>
      <c r="V263" s="8"/>
    </row>
    <row r="264" spans="1:22" ht="17.25" thickBot="1">
      <c r="A264" s="42" t="s">
        <v>138</v>
      </c>
      <c r="B264" s="20" t="s">
        <v>4</v>
      </c>
      <c r="C264" s="20"/>
      <c r="D264" s="57">
        <v>5</v>
      </c>
      <c r="E264" s="21"/>
      <c r="F264" s="21"/>
      <c r="G264" s="21"/>
      <c r="H264" s="21"/>
      <c r="I264" s="21"/>
      <c r="J264" s="21"/>
      <c r="K264" s="61">
        <f t="shared" si="22"/>
        <v>0</v>
      </c>
      <c r="L264" s="74">
        <f t="shared" si="23"/>
        <v>5</v>
      </c>
      <c r="M264" s="62"/>
      <c r="N264" s="104">
        <v>1.0396000000000001</v>
      </c>
      <c r="O264" s="105">
        <v>5.2</v>
      </c>
      <c r="P264" s="102">
        <f t="shared" si="20"/>
        <v>0</v>
      </c>
      <c r="Q264" s="120">
        <f t="shared" si="21"/>
        <v>0</v>
      </c>
      <c r="R264" s="129">
        <f t="shared" si="24"/>
        <v>5.2</v>
      </c>
      <c r="S264" s="92"/>
      <c r="T264" s="8"/>
      <c r="U264" s="8"/>
      <c r="V264" s="8"/>
    </row>
    <row r="265" spans="1:22" ht="17.25" thickBot="1">
      <c r="A265" s="42" t="s">
        <v>139</v>
      </c>
      <c r="B265" s="20" t="s">
        <v>4</v>
      </c>
      <c r="C265" s="20"/>
      <c r="D265" s="57">
        <v>5</v>
      </c>
      <c r="E265" s="21"/>
      <c r="F265" s="21"/>
      <c r="G265" s="21"/>
      <c r="H265" s="21"/>
      <c r="I265" s="21"/>
      <c r="J265" s="21"/>
      <c r="K265" s="61">
        <f t="shared" si="22"/>
        <v>0</v>
      </c>
      <c r="L265" s="74">
        <f t="shared" si="23"/>
        <v>5</v>
      </c>
      <c r="M265" s="62"/>
      <c r="N265" s="104">
        <v>1.6272</v>
      </c>
      <c r="O265" s="105">
        <v>8.14</v>
      </c>
      <c r="P265" s="102">
        <f>C265*M265</f>
        <v>0</v>
      </c>
      <c r="Q265" s="120">
        <f t="shared" si="21"/>
        <v>0</v>
      </c>
      <c r="R265" s="129">
        <f t="shared" si="24"/>
        <v>8.14</v>
      </c>
      <c r="S265" s="92"/>
      <c r="T265" s="8"/>
      <c r="U265" s="8"/>
      <c r="V265" s="8"/>
    </row>
    <row r="266" spans="1:22" ht="17.25" thickBot="1">
      <c r="A266" s="42" t="s">
        <v>18</v>
      </c>
      <c r="B266" s="20" t="s">
        <v>4</v>
      </c>
      <c r="C266" s="20"/>
      <c r="D266" s="57">
        <v>80</v>
      </c>
      <c r="E266" s="21">
        <v>11</v>
      </c>
      <c r="F266" s="21"/>
      <c r="G266" s="21"/>
      <c r="H266" s="21"/>
      <c r="I266" s="21"/>
      <c r="J266" s="21"/>
      <c r="K266" s="61">
        <f t="shared" si="22"/>
        <v>11</v>
      </c>
      <c r="L266" s="74">
        <f t="shared" si="23"/>
        <v>69</v>
      </c>
      <c r="M266" s="62"/>
      <c r="N266" s="104">
        <v>2.3277999999999999</v>
      </c>
      <c r="O266" s="105">
        <v>186.22</v>
      </c>
      <c r="P266" s="102">
        <f t="shared" si="20"/>
        <v>0</v>
      </c>
      <c r="Q266" s="120">
        <v>25.63</v>
      </c>
      <c r="R266" s="129">
        <f t="shared" si="24"/>
        <v>160.59</v>
      </c>
      <c r="S266" s="92" t="s">
        <v>439</v>
      </c>
      <c r="T266" s="8"/>
      <c r="U266" s="8"/>
      <c r="V266" s="8"/>
    </row>
    <row r="267" spans="1:22" ht="17.25" thickBot="1">
      <c r="A267" s="42" t="s">
        <v>19</v>
      </c>
      <c r="B267" s="20" t="s">
        <v>4</v>
      </c>
      <c r="C267" s="20"/>
      <c r="D267" s="57">
        <v>80</v>
      </c>
      <c r="E267" s="21">
        <v>32</v>
      </c>
      <c r="F267" s="21"/>
      <c r="G267" s="21"/>
      <c r="H267" s="21"/>
      <c r="I267" s="21"/>
      <c r="J267" s="21"/>
      <c r="K267" s="61">
        <f t="shared" si="22"/>
        <v>32</v>
      </c>
      <c r="L267" s="74">
        <f t="shared" si="23"/>
        <v>48</v>
      </c>
      <c r="M267" s="62"/>
      <c r="N267" s="104">
        <v>6.1698000000000004</v>
      </c>
      <c r="O267" s="105">
        <v>493.58</v>
      </c>
      <c r="P267" s="102">
        <f t="shared" si="20"/>
        <v>0</v>
      </c>
      <c r="Q267" s="120">
        <v>197.44</v>
      </c>
      <c r="R267" s="129">
        <f t="shared" si="24"/>
        <v>296.14</v>
      </c>
      <c r="S267" s="92" t="s">
        <v>440</v>
      </c>
      <c r="T267" s="8"/>
      <c r="U267" s="8"/>
      <c r="V267" s="8"/>
    </row>
    <row r="268" spans="1:22" ht="17.25" thickBot="1">
      <c r="A268" s="42" t="s">
        <v>441</v>
      </c>
      <c r="B268" s="20" t="s">
        <v>4</v>
      </c>
      <c r="C268" s="20">
        <v>1</v>
      </c>
      <c r="D268" s="57"/>
      <c r="E268" s="21">
        <v>1</v>
      </c>
      <c r="F268" s="21"/>
      <c r="G268" s="21"/>
      <c r="H268" s="21"/>
      <c r="I268" s="21"/>
      <c r="J268" s="21"/>
      <c r="K268" s="61">
        <f t="shared" si="22"/>
        <v>1</v>
      </c>
      <c r="L268" s="74">
        <f t="shared" si="23"/>
        <v>-1</v>
      </c>
      <c r="M268" s="62">
        <v>2.08</v>
      </c>
      <c r="N268" s="104"/>
      <c r="O268" s="105"/>
      <c r="P268" s="102">
        <v>2.08</v>
      </c>
      <c r="Q268" s="120"/>
      <c r="R268" s="129">
        <f t="shared" si="24"/>
        <v>-2.08</v>
      </c>
      <c r="S268" s="92" t="s">
        <v>321</v>
      </c>
      <c r="T268" s="8"/>
      <c r="U268" s="8"/>
      <c r="V268" s="8"/>
    </row>
    <row r="269" spans="1:22" ht="17.25" thickBot="1">
      <c r="A269" s="136" t="s">
        <v>35</v>
      </c>
      <c r="B269" s="20" t="s">
        <v>4</v>
      </c>
      <c r="C269" s="20"/>
      <c r="D269" s="57">
        <v>100</v>
      </c>
      <c r="E269" s="21"/>
      <c r="F269" s="21"/>
      <c r="G269" s="21"/>
      <c r="H269" s="21"/>
      <c r="I269" s="21"/>
      <c r="J269" s="21"/>
      <c r="K269" s="61">
        <f t="shared" si="22"/>
        <v>0</v>
      </c>
      <c r="L269" s="74">
        <f t="shared" si="23"/>
        <v>100</v>
      </c>
      <c r="M269" s="62"/>
      <c r="N269" s="104">
        <v>0.98309999999999997</v>
      </c>
      <c r="O269" s="105">
        <v>98.31</v>
      </c>
      <c r="P269" s="102">
        <f t="shared" si="20"/>
        <v>0</v>
      </c>
      <c r="Q269" s="120">
        <f t="shared" si="21"/>
        <v>0</v>
      </c>
      <c r="R269" s="129">
        <f t="shared" si="24"/>
        <v>98.31</v>
      </c>
      <c r="S269" s="92"/>
      <c r="T269" s="8"/>
      <c r="U269" s="8"/>
      <c r="V269" s="8"/>
    </row>
    <row r="270" spans="1:22" ht="17.25" thickBot="1">
      <c r="A270" s="42" t="s">
        <v>45</v>
      </c>
      <c r="B270" s="20" t="s">
        <v>4</v>
      </c>
      <c r="C270" s="20"/>
      <c r="D270" s="57">
        <v>20</v>
      </c>
      <c r="E270" s="21"/>
      <c r="F270" s="21"/>
      <c r="G270" s="21"/>
      <c r="H270" s="21"/>
      <c r="I270" s="21"/>
      <c r="J270" s="21"/>
      <c r="K270" s="61">
        <f t="shared" si="22"/>
        <v>0</v>
      </c>
      <c r="L270" s="74">
        <f t="shared" si="23"/>
        <v>20</v>
      </c>
      <c r="M270" s="62"/>
      <c r="N270" s="104">
        <v>1.4577</v>
      </c>
      <c r="O270" s="105">
        <v>29.15</v>
      </c>
      <c r="P270" s="102">
        <f>C270*M270</f>
        <v>0</v>
      </c>
      <c r="Q270" s="120">
        <f t="shared" si="21"/>
        <v>0</v>
      </c>
      <c r="R270" s="129">
        <f t="shared" si="24"/>
        <v>29.15</v>
      </c>
      <c r="S270" s="92"/>
      <c r="T270" s="8"/>
      <c r="U270" s="8"/>
      <c r="V270" s="8"/>
    </row>
    <row r="271" spans="1:22" ht="17.25" thickBot="1">
      <c r="A271" s="42" t="s">
        <v>43</v>
      </c>
      <c r="B271" s="20" t="s">
        <v>4</v>
      </c>
      <c r="C271" s="20"/>
      <c r="D271" s="57">
        <v>20</v>
      </c>
      <c r="E271" s="21"/>
      <c r="F271" s="21"/>
      <c r="G271" s="21"/>
      <c r="H271" s="21"/>
      <c r="I271" s="21"/>
      <c r="J271" s="21"/>
      <c r="K271" s="61">
        <f t="shared" si="22"/>
        <v>0</v>
      </c>
      <c r="L271" s="74">
        <f t="shared" si="23"/>
        <v>20</v>
      </c>
      <c r="M271" s="62"/>
      <c r="N271" s="104">
        <v>2.1017999999999999</v>
      </c>
      <c r="O271" s="105">
        <v>42.04</v>
      </c>
      <c r="P271" s="102">
        <f t="shared" ref="P271:P296" si="25">C271*M271</f>
        <v>0</v>
      </c>
      <c r="Q271" s="120">
        <f t="shared" si="21"/>
        <v>0</v>
      </c>
      <c r="R271" s="129">
        <f t="shared" si="24"/>
        <v>42.04</v>
      </c>
      <c r="S271" s="92"/>
      <c r="T271" s="8"/>
      <c r="U271" s="8"/>
      <c r="V271" s="8"/>
    </row>
    <row r="272" spans="1:22" ht="17.25" thickBot="1">
      <c r="A272" s="42" t="s">
        <v>44</v>
      </c>
      <c r="B272" s="20" t="s">
        <v>4</v>
      </c>
      <c r="C272" s="20"/>
      <c r="D272" s="57">
        <v>20</v>
      </c>
      <c r="E272" s="21"/>
      <c r="F272" s="21"/>
      <c r="G272" s="21"/>
      <c r="H272" s="21"/>
      <c r="I272" s="21"/>
      <c r="J272" s="21"/>
      <c r="K272" s="61">
        <f t="shared" si="22"/>
        <v>0</v>
      </c>
      <c r="L272" s="74">
        <f t="shared" si="23"/>
        <v>20</v>
      </c>
      <c r="M272" s="62"/>
      <c r="N272" s="104">
        <v>2.6103000000000001</v>
      </c>
      <c r="O272" s="105">
        <v>52.21</v>
      </c>
      <c r="P272" s="102">
        <f t="shared" si="25"/>
        <v>0</v>
      </c>
      <c r="Q272" s="120">
        <f t="shared" si="21"/>
        <v>0</v>
      </c>
      <c r="R272" s="129">
        <f t="shared" si="24"/>
        <v>52.21</v>
      </c>
      <c r="S272" s="92"/>
      <c r="T272" s="8"/>
      <c r="U272" s="8"/>
      <c r="V272" s="8"/>
    </row>
    <row r="273" spans="1:22" ht="17.25" thickBot="1">
      <c r="A273" s="42" t="s">
        <v>42</v>
      </c>
      <c r="B273" s="20" t="s">
        <v>4</v>
      </c>
      <c r="C273" s="20"/>
      <c r="D273" s="57">
        <v>20</v>
      </c>
      <c r="E273" s="21"/>
      <c r="F273" s="21"/>
      <c r="G273" s="21"/>
      <c r="H273" s="21"/>
      <c r="I273" s="21"/>
      <c r="J273" s="21"/>
      <c r="K273" s="61">
        <f t="shared" si="22"/>
        <v>0</v>
      </c>
      <c r="L273" s="74">
        <f t="shared" si="23"/>
        <v>20</v>
      </c>
      <c r="M273" s="62"/>
      <c r="N273" s="104">
        <v>0.96050000000000002</v>
      </c>
      <c r="O273" s="105">
        <v>19.21</v>
      </c>
      <c r="P273" s="102">
        <f t="shared" si="25"/>
        <v>0</v>
      </c>
      <c r="Q273" s="120">
        <f t="shared" si="21"/>
        <v>0</v>
      </c>
      <c r="R273" s="129">
        <f t="shared" si="24"/>
        <v>19.21</v>
      </c>
      <c r="S273" s="92"/>
      <c r="T273" s="8"/>
      <c r="U273" s="8"/>
      <c r="V273" s="8"/>
    </row>
    <row r="274" spans="1:22" ht="17.25" thickBot="1">
      <c r="A274" s="42" t="s">
        <v>271</v>
      </c>
      <c r="B274" s="20" t="s">
        <v>4</v>
      </c>
      <c r="C274" s="20"/>
      <c r="D274" s="57">
        <v>2</v>
      </c>
      <c r="E274" s="21">
        <v>2</v>
      </c>
      <c r="F274" s="21"/>
      <c r="G274" s="21"/>
      <c r="H274" s="21"/>
      <c r="I274" s="21"/>
      <c r="J274" s="21"/>
      <c r="K274" s="61">
        <f t="shared" si="22"/>
        <v>2</v>
      </c>
      <c r="L274" s="74">
        <f t="shared" si="23"/>
        <v>0</v>
      </c>
      <c r="M274" s="62"/>
      <c r="N274" s="104">
        <v>196.62</v>
      </c>
      <c r="O274" s="105">
        <v>393.24</v>
      </c>
      <c r="P274" s="102">
        <f t="shared" si="25"/>
        <v>0</v>
      </c>
      <c r="Q274" s="120">
        <f t="shared" si="21"/>
        <v>393.24</v>
      </c>
      <c r="R274" s="129">
        <f t="shared" si="24"/>
        <v>0</v>
      </c>
      <c r="S274" s="92" t="s">
        <v>310</v>
      </c>
      <c r="T274" s="8"/>
      <c r="U274" s="8"/>
      <c r="V274" s="8"/>
    </row>
    <row r="275" spans="1:22" ht="17.25" thickBot="1">
      <c r="A275" s="42" t="s">
        <v>442</v>
      </c>
      <c r="B275" s="20" t="s">
        <v>4</v>
      </c>
      <c r="C275" s="20">
        <v>1</v>
      </c>
      <c r="D275" s="57"/>
      <c r="E275" s="21">
        <v>1</v>
      </c>
      <c r="F275" s="21"/>
      <c r="G275" s="21"/>
      <c r="H275" s="21"/>
      <c r="I275" s="21"/>
      <c r="J275" s="21"/>
      <c r="K275" s="61">
        <f t="shared" si="22"/>
        <v>1</v>
      </c>
      <c r="L275" s="74">
        <f t="shared" si="23"/>
        <v>-1</v>
      </c>
      <c r="M275" s="62">
        <v>309.41000000000003</v>
      </c>
      <c r="N275" s="104"/>
      <c r="O275" s="105"/>
      <c r="P275" s="102">
        <v>309.41000000000003</v>
      </c>
      <c r="Q275" s="120"/>
      <c r="R275" s="129">
        <f t="shared" si="24"/>
        <v>-309.41000000000003</v>
      </c>
      <c r="S275" s="92" t="s">
        <v>327</v>
      </c>
      <c r="T275" s="8"/>
      <c r="U275" s="8"/>
      <c r="V275" s="8"/>
    </row>
    <row r="276" spans="1:22" ht="17.25" thickBot="1">
      <c r="A276" s="42" t="s">
        <v>272</v>
      </c>
      <c r="B276" s="20" t="s">
        <v>4</v>
      </c>
      <c r="C276" s="20"/>
      <c r="D276" s="57">
        <v>10</v>
      </c>
      <c r="E276" s="21"/>
      <c r="F276" s="21"/>
      <c r="G276" s="21"/>
      <c r="H276" s="21"/>
      <c r="I276" s="21"/>
      <c r="J276" s="21"/>
      <c r="K276" s="61">
        <f t="shared" si="22"/>
        <v>0</v>
      </c>
      <c r="L276" s="74">
        <f t="shared" si="23"/>
        <v>10</v>
      </c>
      <c r="M276" s="62"/>
      <c r="N276" s="104">
        <v>5.65</v>
      </c>
      <c r="O276" s="105">
        <v>56.5</v>
      </c>
      <c r="P276" s="102">
        <f t="shared" si="25"/>
        <v>0</v>
      </c>
      <c r="Q276" s="120">
        <f t="shared" si="21"/>
        <v>0</v>
      </c>
      <c r="R276" s="129">
        <f t="shared" si="24"/>
        <v>56.5</v>
      </c>
      <c r="S276" s="99"/>
      <c r="T276" s="8"/>
      <c r="U276" s="8"/>
      <c r="V276" s="8"/>
    </row>
    <row r="277" spans="1:22" ht="17.25" thickBot="1">
      <c r="A277" s="42" t="s">
        <v>151</v>
      </c>
      <c r="B277" s="20" t="s">
        <v>4</v>
      </c>
      <c r="C277" s="20"/>
      <c r="D277" s="57">
        <v>250</v>
      </c>
      <c r="E277" s="21">
        <v>30</v>
      </c>
      <c r="F277" s="21"/>
      <c r="G277" s="21"/>
      <c r="H277" s="21"/>
      <c r="I277" s="21"/>
      <c r="J277" s="21"/>
      <c r="K277" s="61">
        <f t="shared" si="22"/>
        <v>30</v>
      </c>
      <c r="L277" s="74">
        <f t="shared" si="23"/>
        <v>220</v>
      </c>
      <c r="M277" s="62"/>
      <c r="N277" s="104">
        <v>0.1469</v>
      </c>
      <c r="O277" s="105">
        <v>36.729999999999997</v>
      </c>
      <c r="P277" s="102">
        <f t="shared" si="25"/>
        <v>0</v>
      </c>
      <c r="Q277" s="120">
        <v>4.5</v>
      </c>
      <c r="R277" s="129">
        <f t="shared" si="24"/>
        <v>32.229999999999997</v>
      </c>
      <c r="S277" s="135" t="s">
        <v>327</v>
      </c>
      <c r="T277" s="8"/>
      <c r="U277" s="8"/>
      <c r="V277" s="8"/>
    </row>
    <row r="278" spans="1:22" ht="13.5" customHeight="1" thickBot="1">
      <c r="A278" s="42" t="s">
        <v>20</v>
      </c>
      <c r="B278" s="20" t="s">
        <v>4</v>
      </c>
      <c r="C278" s="20"/>
      <c r="D278" s="57">
        <v>100</v>
      </c>
      <c r="E278" s="21">
        <v>15</v>
      </c>
      <c r="F278" s="21"/>
      <c r="G278" s="21"/>
      <c r="H278" s="21"/>
      <c r="I278" s="21"/>
      <c r="J278" s="21"/>
      <c r="K278" s="61">
        <f t="shared" si="22"/>
        <v>15</v>
      </c>
      <c r="L278" s="74">
        <f t="shared" si="23"/>
        <v>85</v>
      </c>
      <c r="M278" s="62"/>
      <c r="N278" s="104">
        <v>5.6274000000000006</v>
      </c>
      <c r="O278" s="105">
        <v>562.74</v>
      </c>
      <c r="P278" s="102">
        <f t="shared" si="25"/>
        <v>0</v>
      </c>
      <c r="Q278" s="120">
        <v>84.45</v>
      </c>
      <c r="R278" s="129">
        <f t="shared" si="24"/>
        <v>478.29</v>
      </c>
      <c r="S278" s="92" t="s">
        <v>329</v>
      </c>
      <c r="T278" s="8"/>
      <c r="U278" s="8"/>
      <c r="V278" s="8"/>
    </row>
    <row r="279" spans="1:22" ht="13.5" customHeight="1" thickBot="1">
      <c r="A279" s="42" t="s">
        <v>21</v>
      </c>
      <c r="B279" s="20" t="s">
        <v>4</v>
      </c>
      <c r="C279" s="20"/>
      <c r="D279" s="57">
        <v>100</v>
      </c>
      <c r="E279" s="21">
        <v>39</v>
      </c>
      <c r="F279" s="21"/>
      <c r="G279" s="21"/>
      <c r="H279" s="21"/>
      <c r="I279" s="21"/>
      <c r="J279" s="21"/>
      <c r="K279" s="61">
        <f t="shared" si="22"/>
        <v>39</v>
      </c>
      <c r="L279" s="74">
        <f t="shared" si="23"/>
        <v>61</v>
      </c>
      <c r="M279" s="62"/>
      <c r="N279" s="104">
        <v>1.4577</v>
      </c>
      <c r="O279" s="105">
        <v>145.77000000000001</v>
      </c>
      <c r="P279" s="102">
        <f t="shared" si="25"/>
        <v>0</v>
      </c>
      <c r="Q279" s="120">
        <v>56.94</v>
      </c>
      <c r="R279" s="129">
        <f t="shared" si="24"/>
        <v>88.830000000000013</v>
      </c>
      <c r="S279" s="92" t="s">
        <v>443</v>
      </c>
      <c r="T279" s="8"/>
      <c r="U279" s="8"/>
      <c r="V279" s="8"/>
    </row>
    <row r="280" spans="1:22" ht="13.5" customHeight="1" thickBot="1">
      <c r="A280" s="42" t="s">
        <v>22</v>
      </c>
      <c r="B280" s="20" t="s">
        <v>4</v>
      </c>
      <c r="C280" s="20"/>
      <c r="D280" s="57">
        <v>60</v>
      </c>
      <c r="E280" s="21"/>
      <c r="F280" s="21"/>
      <c r="G280" s="21"/>
      <c r="H280" s="21"/>
      <c r="I280" s="21"/>
      <c r="J280" s="21"/>
      <c r="K280" s="61">
        <f t="shared" si="22"/>
        <v>0</v>
      </c>
      <c r="L280" s="74">
        <f t="shared" si="23"/>
        <v>60</v>
      </c>
      <c r="M280" s="62"/>
      <c r="N280" s="104">
        <v>3.7967999999999997</v>
      </c>
      <c r="O280" s="105">
        <v>227.81</v>
      </c>
      <c r="P280" s="102">
        <f t="shared" si="25"/>
        <v>0</v>
      </c>
      <c r="Q280" s="120">
        <f t="shared" si="21"/>
        <v>0</v>
      </c>
      <c r="R280" s="129">
        <f t="shared" si="24"/>
        <v>227.81</v>
      </c>
      <c r="S280" s="92"/>
      <c r="T280" s="8"/>
      <c r="U280" s="8"/>
      <c r="V280" s="8"/>
    </row>
    <row r="281" spans="1:22" ht="13.5" customHeight="1" thickBot="1">
      <c r="A281" s="42" t="s">
        <v>98</v>
      </c>
      <c r="B281" s="20" t="s">
        <v>4</v>
      </c>
      <c r="C281" s="20">
        <v>2</v>
      </c>
      <c r="D281" s="57">
        <v>20</v>
      </c>
      <c r="E281" s="21">
        <v>22</v>
      </c>
      <c r="F281" s="21"/>
      <c r="G281" s="21"/>
      <c r="H281" s="21"/>
      <c r="I281" s="21"/>
      <c r="J281" s="21"/>
      <c r="K281" s="61">
        <f t="shared" si="22"/>
        <v>22</v>
      </c>
      <c r="L281" s="74">
        <f t="shared" si="23"/>
        <v>-2</v>
      </c>
      <c r="M281" s="62">
        <v>55.37</v>
      </c>
      <c r="N281" s="104">
        <v>55.37</v>
      </c>
      <c r="O281" s="105">
        <v>1107.4000000000001</v>
      </c>
      <c r="P281" s="102">
        <f t="shared" si="25"/>
        <v>110.74</v>
      </c>
      <c r="Q281" s="120">
        <f t="shared" si="21"/>
        <v>1107.3999999999999</v>
      </c>
      <c r="R281" s="129">
        <f t="shared" si="24"/>
        <v>-110.73999999999978</v>
      </c>
      <c r="S281" s="92" t="s">
        <v>444</v>
      </c>
      <c r="T281" s="8"/>
      <c r="U281" s="8"/>
      <c r="V281" s="8"/>
    </row>
    <row r="282" spans="1:22" ht="13.5" customHeight="1" thickBot="1">
      <c r="A282" s="42" t="s">
        <v>273</v>
      </c>
      <c r="B282" s="20" t="s">
        <v>4</v>
      </c>
      <c r="C282" s="20"/>
      <c r="D282" s="57">
        <v>40</v>
      </c>
      <c r="E282" s="21"/>
      <c r="F282" s="21"/>
      <c r="G282" s="21"/>
      <c r="H282" s="21"/>
      <c r="I282" s="21"/>
      <c r="J282" s="21"/>
      <c r="K282" s="61">
        <f t="shared" si="22"/>
        <v>0</v>
      </c>
      <c r="L282" s="74">
        <f t="shared" si="23"/>
        <v>40</v>
      </c>
      <c r="M282" s="62"/>
      <c r="N282" s="104">
        <v>0.41810000000000003</v>
      </c>
      <c r="O282" s="105">
        <v>16.72</v>
      </c>
      <c r="P282" s="102">
        <f t="shared" si="25"/>
        <v>0</v>
      </c>
      <c r="Q282" s="120">
        <f t="shared" si="21"/>
        <v>0</v>
      </c>
      <c r="R282" s="129">
        <f t="shared" si="24"/>
        <v>16.72</v>
      </c>
      <c r="S282" s="92"/>
      <c r="T282" s="8"/>
      <c r="U282" s="8"/>
      <c r="V282" s="8"/>
    </row>
    <row r="283" spans="1:22" ht="13.5" customHeight="1" thickBot="1">
      <c r="A283" s="42" t="s">
        <v>274</v>
      </c>
      <c r="B283" s="20" t="s">
        <v>4</v>
      </c>
      <c r="C283" s="20"/>
      <c r="D283" s="57">
        <v>20</v>
      </c>
      <c r="E283" s="21"/>
      <c r="F283" s="21"/>
      <c r="G283" s="21"/>
      <c r="H283" s="21"/>
      <c r="I283" s="21"/>
      <c r="J283" s="21"/>
      <c r="K283" s="61">
        <f t="shared" si="22"/>
        <v>0</v>
      </c>
      <c r="L283" s="74">
        <f t="shared" si="23"/>
        <v>20</v>
      </c>
      <c r="M283" s="65"/>
      <c r="N283" s="104">
        <v>1.4238</v>
      </c>
      <c r="O283" s="105">
        <v>28.48</v>
      </c>
      <c r="P283" s="102">
        <f t="shared" si="25"/>
        <v>0</v>
      </c>
      <c r="Q283" s="120">
        <f t="shared" si="21"/>
        <v>0</v>
      </c>
      <c r="R283" s="129">
        <f t="shared" si="24"/>
        <v>28.48</v>
      </c>
      <c r="S283" s="92"/>
      <c r="T283" s="8"/>
      <c r="U283" s="8"/>
      <c r="V283" s="8"/>
    </row>
    <row r="284" spans="1:22" ht="13.5" customHeight="1" thickBot="1">
      <c r="A284" s="42" t="s">
        <v>445</v>
      </c>
      <c r="B284" s="20" t="s">
        <v>4</v>
      </c>
      <c r="C284" s="20">
        <v>1</v>
      </c>
      <c r="D284" s="57"/>
      <c r="E284" s="21">
        <v>1</v>
      </c>
      <c r="F284" s="21"/>
      <c r="G284" s="21"/>
      <c r="H284" s="21"/>
      <c r="I284" s="21"/>
      <c r="J284" s="21"/>
      <c r="K284" s="61">
        <f t="shared" si="22"/>
        <v>1</v>
      </c>
      <c r="L284" s="74">
        <f t="shared" si="23"/>
        <v>-1</v>
      </c>
      <c r="M284" s="65">
        <v>8</v>
      </c>
      <c r="N284" s="104"/>
      <c r="O284" s="105"/>
      <c r="P284" s="102">
        <v>8</v>
      </c>
      <c r="Q284" s="120"/>
      <c r="R284" s="129">
        <f t="shared" si="24"/>
        <v>-8</v>
      </c>
      <c r="S284" s="92" t="s">
        <v>331</v>
      </c>
      <c r="T284" s="8"/>
      <c r="U284" s="8"/>
      <c r="V284" s="8"/>
    </row>
    <row r="285" spans="1:22" ht="13.5" customHeight="1" thickBot="1">
      <c r="A285" s="42" t="s">
        <v>99</v>
      </c>
      <c r="B285" s="20" t="s">
        <v>4</v>
      </c>
      <c r="C285" s="20">
        <v>12</v>
      </c>
      <c r="D285" s="57">
        <v>1</v>
      </c>
      <c r="E285" s="21">
        <v>13</v>
      </c>
      <c r="F285" s="21"/>
      <c r="G285" s="21"/>
      <c r="H285" s="21"/>
      <c r="I285" s="21"/>
      <c r="J285" s="21"/>
      <c r="K285" s="61">
        <f t="shared" si="22"/>
        <v>13</v>
      </c>
      <c r="L285" s="74">
        <f t="shared" si="23"/>
        <v>-12</v>
      </c>
      <c r="M285" s="65">
        <v>4.1500000000000004</v>
      </c>
      <c r="N285" s="104">
        <v>4.1471</v>
      </c>
      <c r="O285" s="105">
        <v>4.1500000000000004</v>
      </c>
      <c r="P285" s="102">
        <f t="shared" si="25"/>
        <v>49.800000000000004</v>
      </c>
      <c r="Q285" s="120">
        <f t="shared" si="21"/>
        <v>4.1471</v>
      </c>
      <c r="R285" s="129">
        <f t="shared" si="24"/>
        <v>-49.797100000000007</v>
      </c>
      <c r="S285" s="92" t="s">
        <v>340</v>
      </c>
      <c r="T285" s="8"/>
      <c r="U285" s="8"/>
      <c r="V285" s="8"/>
    </row>
    <row r="286" spans="1:22" ht="13.5" customHeight="1" thickBot="1">
      <c r="A286" s="42" t="s">
        <v>121</v>
      </c>
      <c r="B286" s="20" t="s">
        <v>4</v>
      </c>
      <c r="C286" s="20"/>
      <c r="D286" s="57">
        <v>1</v>
      </c>
      <c r="E286" s="21"/>
      <c r="F286" s="21"/>
      <c r="G286" s="21"/>
      <c r="H286" s="21"/>
      <c r="I286" s="21"/>
      <c r="J286" s="21"/>
      <c r="K286" s="61">
        <f t="shared" si="22"/>
        <v>0</v>
      </c>
      <c r="L286" s="74">
        <f t="shared" si="23"/>
        <v>1</v>
      </c>
      <c r="M286" s="65"/>
      <c r="N286" s="104">
        <v>5.0397999999999996</v>
      </c>
      <c r="O286" s="105">
        <v>5.04</v>
      </c>
      <c r="P286" s="102">
        <f t="shared" si="25"/>
        <v>0</v>
      </c>
      <c r="Q286" s="120">
        <f t="shared" si="21"/>
        <v>0</v>
      </c>
      <c r="R286" s="129">
        <f t="shared" si="24"/>
        <v>5.04</v>
      </c>
      <c r="S286" s="92"/>
      <c r="T286" s="8"/>
      <c r="U286" s="8"/>
      <c r="V286" s="8"/>
    </row>
    <row r="287" spans="1:22" ht="13.5" customHeight="1" thickBot="1">
      <c r="A287" s="42" t="s">
        <v>100</v>
      </c>
      <c r="B287" s="20" t="s">
        <v>4</v>
      </c>
      <c r="C287" s="20"/>
      <c r="D287" s="57">
        <v>1</v>
      </c>
      <c r="E287" s="21"/>
      <c r="F287" s="21"/>
      <c r="G287" s="21"/>
      <c r="H287" s="21"/>
      <c r="I287" s="21"/>
      <c r="J287" s="21"/>
      <c r="K287" s="61">
        <f t="shared" si="22"/>
        <v>0</v>
      </c>
      <c r="L287" s="74">
        <f t="shared" si="23"/>
        <v>1</v>
      </c>
      <c r="M287" s="65"/>
      <c r="N287" s="104">
        <v>6.5766</v>
      </c>
      <c r="O287" s="105">
        <v>6.58</v>
      </c>
      <c r="P287" s="102">
        <f>C287*M287</f>
        <v>0</v>
      </c>
      <c r="Q287" s="120">
        <f t="shared" si="21"/>
        <v>0</v>
      </c>
      <c r="R287" s="129">
        <f t="shared" si="24"/>
        <v>6.58</v>
      </c>
      <c r="S287" s="92"/>
      <c r="T287" s="8"/>
      <c r="U287" s="8"/>
      <c r="V287" s="8"/>
    </row>
    <row r="288" spans="1:22" ht="13.5" customHeight="1" thickBot="1">
      <c r="A288" s="42" t="s">
        <v>111</v>
      </c>
      <c r="B288" s="20" t="s">
        <v>4</v>
      </c>
      <c r="C288" s="20"/>
      <c r="D288" s="57">
        <v>1</v>
      </c>
      <c r="E288" s="21"/>
      <c r="F288" s="21"/>
      <c r="G288" s="21"/>
      <c r="H288" s="21"/>
      <c r="I288" s="21"/>
      <c r="J288" s="21"/>
      <c r="K288" s="61">
        <f t="shared" si="22"/>
        <v>0</v>
      </c>
      <c r="L288" s="74">
        <f t="shared" si="23"/>
        <v>1</v>
      </c>
      <c r="M288" s="65"/>
      <c r="N288" s="104">
        <v>7.5258000000000003</v>
      </c>
      <c r="O288" s="105">
        <v>7.53</v>
      </c>
      <c r="P288" s="102">
        <f t="shared" si="25"/>
        <v>0</v>
      </c>
      <c r="Q288" s="120">
        <f t="shared" si="21"/>
        <v>0</v>
      </c>
      <c r="R288" s="129">
        <f t="shared" si="24"/>
        <v>7.53</v>
      </c>
      <c r="S288" s="92"/>
      <c r="T288" s="8"/>
      <c r="U288" s="8"/>
      <c r="V288" s="8"/>
    </row>
    <row r="289" spans="1:22" ht="13.5" customHeight="1" thickBot="1">
      <c r="A289" s="42" t="s">
        <v>101</v>
      </c>
      <c r="B289" s="20" t="s">
        <v>4</v>
      </c>
      <c r="C289" s="20"/>
      <c r="D289" s="57">
        <v>1</v>
      </c>
      <c r="E289" s="21"/>
      <c r="F289" s="21"/>
      <c r="G289" s="21"/>
      <c r="H289" s="21"/>
      <c r="I289" s="21"/>
      <c r="J289" s="21"/>
      <c r="K289" s="61">
        <f t="shared" si="22"/>
        <v>0</v>
      </c>
      <c r="L289" s="74">
        <f t="shared" si="23"/>
        <v>1</v>
      </c>
      <c r="M289" s="65"/>
      <c r="N289" s="104">
        <v>12.938499999999999</v>
      </c>
      <c r="O289" s="105">
        <v>12.94</v>
      </c>
      <c r="P289" s="102">
        <f t="shared" si="25"/>
        <v>0</v>
      </c>
      <c r="Q289" s="120">
        <f t="shared" si="21"/>
        <v>0</v>
      </c>
      <c r="R289" s="129">
        <f t="shared" si="24"/>
        <v>12.94</v>
      </c>
      <c r="S289" s="92"/>
      <c r="T289" s="8"/>
      <c r="U289" s="8"/>
      <c r="V289" s="8"/>
    </row>
    <row r="290" spans="1:22" ht="13.5" customHeight="1" thickBot="1">
      <c r="A290" s="42" t="s">
        <v>159</v>
      </c>
      <c r="B290" s="20" t="s">
        <v>4</v>
      </c>
      <c r="C290" s="20"/>
      <c r="D290" s="57">
        <v>1</v>
      </c>
      <c r="E290" s="21"/>
      <c r="F290" s="21"/>
      <c r="G290" s="21"/>
      <c r="H290" s="21"/>
      <c r="I290" s="21"/>
      <c r="J290" s="21"/>
      <c r="K290" s="61">
        <f t="shared" si="22"/>
        <v>0</v>
      </c>
      <c r="L290" s="74">
        <f t="shared" si="23"/>
        <v>1</v>
      </c>
      <c r="M290" s="65"/>
      <c r="N290" s="104">
        <v>20.905000000000001</v>
      </c>
      <c r="O290" s="105">
        <v>20.91</v>
      </c>
      <c r="P290" s="102">
        <f t="shared" si="25"/>
        <v>0</v>
      </c>
      <c r="Q290" s="120">
        <f t="shared" si="21"/>
        <v>0</v>
      </c>
      <c r="R290" s="129">
        <f t="shared" si="24"/>
        <v>20.91</v>
      </c>
      <c r="S290" s="92"/>
      <c r="T290" s="8"/>
      <c r="U290" s="8"/>
      <c r="V290" s="8"/>
    </row>
    <row r="291" spans="1:22" ht="13.5" customHeight="1" thickBot="1">
      <c r="A291" s="42" t="s">
        <v>446</v>
      </c>
      <c r="B291" s="20" t="s">
        <v>4</v>
      </c>
      <c r="C291" s="20">
        <v>1</v>
      </c>
      <c r="D291" s="57"/>
      <c r="E291" s="21">
        <v>1</v>
      </c>
      <c r="F291" s="21"/>
      <c r="G291" s="21"/>
      <c r="H291" s="21"/>
      <c r="I291" s="21"/>
      <c r="J291" s="21"/>
      <c r="K291" s="61">
        <f t="shared" si="22"/>
        <v>1</v>
      </c>
      <c r="L291" s="74">
        <f t="shared" si="23"/>
        <v>-1</v>
      </c>
      <c r="M291" s="65">
        <v>4.01</v>
      </c>
      <c r="N291" s="104"/>
      <c r="O291" s="105"/>
      <c r="P291" s="102">
        <v>4.01</v>
      </c>
      <c r="Q291" s="120"/>
      <c r="R291" s="129">
        <f t="shared" si="24"/>
        <v>-4.01</v>
      </c>
      <c r="S291" s="92" t="s">
        <v>401</v>
      </c>
      <c r="T291" s="8"/>
      <c r="U291" s="8"/>
      <c r="V291" s="8"/>
    </row>
    <row r="292" spans="1:22" ht="13.5" customHeight="1" thickBot="1">
      <c r="A292" s="42" t="s">
        <v>102</v>
      </c>
      <c r="B292" s="20" t="s">
        <v>4</v>
      </c>
      <c r="C292" s="20"/>
      <c r="D292" s="57">
        <v>1</v>
      </c>
      <c r="E292" s="21"/>
      <c r="F292" s="21"/>
      <c r="G292" s="21"/>
      <c r="H292" s="21"/>
      <c r="I292" s="21"/>
      <c r="J292" s="21"/>
      <c r="K292" s="61">
        <f t="shared" si="22"/>
        <v>0</v>
      </c>
      <c r="L292" s="74">
        <f t="shared" si="23"/>
        <v>1</v>
      </c>
      <c r="M292" s="65"/>
      <c r="N292" s="104">
        <v>3.2431000000000001</v>
      </c>
      <c r="O292" s="105">
        <v>3.24</v>
      </c>
      <c r="P292" s="102">
        <f t="shared" si="25"/>
        <v>0</v>
      </c>
      <c r="Q292" s="120">
        <f t="shared" si="21"/>
        <v>0</v>
      </c>
      <c r="R292" s="129">
        <f t="shared" si="24"/>
        <v>3.24</v>
      </c>
      <c r="S292" s="92"/>
      <c r="T292" s="8"/>
      <c r="U292" s="8"/>
      <c r="V292" s="8"/>
    </row>
    <row r="293" spans="1:22" ht="13.5" customHeight="1" thickBot="1">
      <c r="A293" s="42" t="s">
        <v>173</v>
      </c>
      <c r="B293" s="20" t="s">
        <v>4</v>
      </c>
      <c r="C293" s="20"/>
      <c r="D293" s="57">
        <v>1</v>
      </c>
      <c r="E293" s="21"/>
      <c r="F293" s="21"/>
      <c r="G293" s="21"/>
      <c r="H293" s="21"/>
      <c r="I293" s="21"/>
      <c r="J293" s="21"/>
      <c r="K293" s="61">
        <f t="shared" si="22"/>
        <v>0</v>
      </c>
      <c r="L293" s="74">
        <f t="shared" si="23"/>
        <v>1</v>
      </c>
      <c r="M293" s="62"/>
      <c r="N293" s="104">
        <v>1.921</v>
      </c>
      <c r="O293" s="105">
        <v>1.92</v>
      </c>
      <c r="P293" s="102">
        <f>C293*M293</f>
        <v>0</v>
      </c>
      <c r="Q293" s="120">
        <f t="shared" si="21"/>
        <v>0</v>
      </c>
      <c r="R293" s="129">
        <f t="shared" si="24"/>
        <v>1.92</v>
      </c>
      <c r="S293" s="92"/>
      <c r="T293" s="8"/>
      <c r="U293" s="8"/>
      <c r="V293" s="8"/>
    </row>
    <row r="294" spans="1:22" ht="17.25" thickBot="1">
      <c r="A294" s="42" t="s">
        <v>174</v>
      </c>
      <c r="B294" s="20" t="s">
        <v>4</v>
      </c>
      <c r="C294" s="20"/>
      <c r="D294" s="57">
        <v>1</v>
      </c>
      <c r="E294" s="21">
        <v>1</v>
      </c>
      <c r="F294" s="21"/>
      <c r="G294" s="21"/>
      <c r="H294" s="21"/>
      <c r="I294" s="21"/>
      <c r="J294" s="21"/>
      <c r="K294" s="61">
        <f t="shared" si="22"/>
        <v>1</v>
      </c>
      <c r="L294" s="74">
        <f t="shared" si="23"/>
        <v>0</v>
      </c>
      <c r="M294" s="62"/>
      <c r="N294" s="104">
        <v>3.2317999999999998</v>
      </c>
      <c r="O294" s="105">
        <v>3.23</v>
      </c>
      <c r="P294" s="102">
        <f t="shared" si="25"/>
        <v>0</v>
      </c>
      <c r="Q294" s="120">
        <f t="shared" si="21"/>
        <v>3.2317999999999998</v>
      </c>
      <c r="R294" s="129">
        <f t="shared" si="24"/>
        <v>-1.7999999999998018E-3</v>
      </c>
      <c r="S294" s="92" t="s">
        <v>327</v>
      </c>
      <c r="T294" s="8"/>
      <c r="U294" s="8"/>
      <c r="V294" s="8"/>
    </row>
    <row r="295" spans="1:22" ht="17.25" thickBot="1">
      <c r="A295" s="42" t="s">
        <v>103</v>
      </c>
      <c r="B295" s="20" t="s">
        <v>4</v>
      </c>
      <c r="C295" s="20"/>
      <c r="D295" s="57">
        <v>20</v>
      </c>
      <c r="E295" s="21">
        <v>17</v>
      </c>
      <c r="F295" s="21"/>
      <c r="G295" s="21"/>
      <c r="H295" s="21"/>
      <c r="I295" s="21"/>
      <c r="J295" s="21"/>
      <c r="K295" s="61">
        <f t="shared" si="22"/>
        <v>17</v>
      </c>
      <c r="L295" s="74">
        <f t="shared" si="23"/>
        <v>3</v>
      </c>
      <c r="M295" s="62"/>
      <c r="N295" s="104">
        <v>0.98309999999999997</v>
      </c>
      <c r="O295" s="105">
        <v>19.66</v>
      </c>
      <c r="P295" s="102">
        <f t="shared" si="25"/>
        <v>0</v>
      </c>
      <c r="Q295" s="120">
        <v>16.66</v>
      </c>
      <c r="R295" s="129">
        <f t="shared" si="24"/>
        <v>3</v>
      </c>
      <c r="S295" s="92" t="s">
        <v>447</v>
      </c>
      <c r="T295" s="8"/>
      <c r="U295" s="8"/>
      <c r="V295" s="8"/>
    </row>
    <row r="296" spans="1:22" ht="17.25" thickBot="1">
      <c r="A296" s="42" t="s">
        <v>104</v>
      </c>
      <c r="B296" s="20" t="s">
        <v>4</v>
      </c>
      <c r="C296" s="20"/>
      <c r="D296" s="57">
        <v>10</v>
      </c>
      <c r="E296" s="21"/>
      <c r="F296" s="21"/>
      <c r="G296" s="21"/>
      <c r="H296" s="21"/>
      <c r="I296" s="21"/>
      <c r="J296" s="21"/>
      <c r="K296" s="61">
        <f t="shared" si="22"/>
        <v>0</v>
      </c>
      <c r="L296" s="74">
        <f t="shared" si="23"/>
        <v>10</v>
      </c>
      <c r="M296" s="62"/>
      <c r="N296" s="104">
        <v>0.59889999999999999</v>
      </c>
      <c r="O296" s="105">
        <v>5.99</v>
      </c>
      <c r="P296" s="102">
        <f t="shared" si="25"/>
        <v>0</v>
      </c>
      <c r="Q296" s="120">
        <f t="shared" si="21"/>
        <v>0</v>
      </c>
      <c r="R296" s="129">
        <f t="shared" si="24"/>
        <v>5.99</v>
      </c>
      <c r="S296" s="92"/>
      <c r="T296" s="8"/>
      <c r="U296" s="8"/>
      <c r="V296" s="8"/>
    </row>
    <row r="297" spans="1:22" ht="17.25" thickBot="1">
      <c r="A297" s="42" t="s">
        <v>275</v>
      </c>
      <c r="B297" s="20" t="s">
        <v>4</v>
      </c>
      <c r="C297" s="20"/>
      <c r="D297" s="57">
        <v>50</v>
      </c>
      <c r="E297" s="21">
        <v>1</v>
      </c>
      <c r="F297" s="21"/>
      <c r="G297" s="21"/>
      <c r="H297" s="21"/>
      <c r="I297" s="21"/>
      <c r="J297" s="21"/>
      <c r="K297" s="61">
        <f t="shared" si="22"/>
        <v>1</v>
      </c>
      <c r="L297" s="74">
        <f t="shared" si="23"/>
        <v>49</v>
      </c>
      <c r="M297" s="62"/>
      <c r="N297" s="104">
        <v>0.98309999999999997</v>
      </c>
      <c r="O297" s="105">
        <v>49.16</v>
      </c>
      <c r="P297" s="102">
        <f>C297*M297</f>
        <v>0</v>
      </c>
      <c r="Q297" s="120">
        <f t="shared" si="21"/>
        <v>0.98309999999999997</v>
      </c>
      <c r="R297" s="129">
        <f t="shared" si="24"/>
        <v>48.176899999999996</v>
      </c>
      <c r="S297" s="92"/>
      <c r="T297" s="8"/>
      <c r="U297" s="8"/>
      <c r="V297" s="8"/>
    </row>
    <row r="298" spans="1:22" ht="17.25" thickBot="1">
      <c r="A298" s="42" t="s">
        <v>276</v>
      </c>
      <c r="B298" s="20" t="s">
        <v>4</v>
      </c>
      <c r="C298" s="20"/>
      <c r="D298" s="57">
        <v>1</v>
      </c>
      <c r="E298" s="21"/>
      <c r="F298" s="21"/>
      <c r="G298" s="21"/>
      <c r="H298" s="21"/>
      <c r="I298" s="21"/>
      <c r="J298" s="21"/>
      <c r="K298" s="61">
        <f t="shared" si="22"/>
        <v>0</v>
      </c>
      <c r="L298" s="74">
        <f t="shared" si="23"/>
        <v>1</v>
      </c>
      <c r="M298" s="62"/>
      <c r="N298" s="104">
        <v>1.2091000000000001</v>
      </c>
      <c r="O298" s="105">
        <v>1.21</v>
      </c>
      <c r="P298" s="102">
        <f t="shared" ref="P298:P312" si="26">C298*M298</f>
        <v>0</v>
      </c>
      <c r="Q298" s="120">
        <f t="shared" si="21"/>
        <v>0</v>
      </c>
      <c r="R298" s="129">
        <f t="shared" si="24"/>
        <v>1.21</v>
      </c>
      <c r="S298" s="92"/>
      <c r="T298" s="8"/>
      <c r="U298" s="8"/>
      <c r="V298" s="8"/>
    </row>
    <row r="299" spans="1:22" ht="17.25" thickBot="1">
      <c r="A299" s="42" t="s">
        <v>277</v>
      </c>
      <c r="B299" s="20" t="s">
        <v>4</v>
      </c>
      <c r="C299" s="20"/>
      <c r="D299" s="57">
        <v>10</v>
      </c>
      <c r="E299" s="21"/>
      <c r="F299" s="21"/>
      <c r="G299" s="21"/>
      <c r="H299" s="21"/>
      <c r="I299" s="21"/>
      <c r="J299" s="21"/>
      <c r="K299" s="61">
        <f t="shared" si="22"/>
        <v>0</v>
      </c>
      <c r="L299" s="74">
        <f t="shared" si="23"/>
        <v>10</v>
      </c>
      <c r="M299" s="62"/>
      <c r="N299" s="104">
        <v>1.4577</v>
      </c>
      <c r="O299" s="105">
        <v>14.58</v>
      </c>
      <c r="P299" s="102">
        <f t="shared" si="26"/>
        <v>0</v>
      </c>
      <c r="Q299" s="120">
        <f t="shared" si="21"/>
        <v>0</v>
      </c>
      <c r="R299" s="129">
        <f t="shared" si="24"/>
        <v>14.58</v>
      </c>
      <c r="S299" s="92"/>
      <c r="T299" s="8"/>
      <c r="U299" s="8"/>
      <c r="V299" s="8"/>
    </row>
    <row r="300" spans="1:22" ht="17.25" thickBot="1">
      <c r="A300" s="42" t="s">
        <v>278</v>
      </c>
      <c r="B300" s="20" t="s">
        <v>4</v>
      </c>
      <c r="C300" s="20"/>
      <c r="D300" s="57">
        <v>10</v>
      </c>
      <c r="E300" s="21"/>
      <c r="F300" s="21"/>
      <c r="G300" s="21"/>
      <c r="H300" s="21"/>
      <c r="I300" s="21"/>
      <c r="J300" s="21"/>
      <c r="K300" s="61">
        <f t="shared" si="22"/>
        <v>0</v>
      </c>
      <c r="L300" s="74">
        <f t="shared" si="23"/>
        <v>10</v>
      </c>
      <c r="M300" s="62"/>
      <c r="N300" s="104">
        <v>2.1017999999999999</v>
      </c>
      <c r="O300" s="105">
        <v>21.02</v>
      </c>
      <c r="P300" s="102">
        <f t="shared" si="26"/>
        <v>0</v>
      </c>
      <c r="Q300" s="120">
        <f t="shared" si="21"/>
        <v>0</v>
      </c>
      <c r="R300" s="129">
        <f t="shared" si="24"/>
        <v>21.02</v>
      </c>
      <c r="S300" s="92"/>
      <c r="T300" s="8"/>
      <c r="U300" s="8"/>
      <c r="V300" s="8"/>
    </row>
    <row r="301" spans="1:22" ht="17.25" thickBot="1">
      <c r="A301" s="42" t="s">
        <v>279</v>
      </c>
      <c r="B301" s="20" t="s">
        <v>4</v>
      </c>
      <c r="C301" s="20"/>
      <c r="D301" s="57">
        <v>1</v>
      </c>
      <c r="E301" s="21"/>
      <c r="F301" s="21"/>
      <c r="G301" s="21"/>
      <c r="H301" s="21"/>
      <c r="I301" s="21"/>
      <c r="J301" s="21"/>
      <c r="K301" s="61">
        <f t="shared" si="22"/>
        <v>0</v>
      </c>
      <c r="L301" s="74">
        <f t="shared" si="23"/>
        <v>1</v>
      </c>
      <c r="M301" s="62"/>
      <c r="N301" s="104">
        <v>2.6103000000000001</v>
      </c>
      <c r="O301" s="105">
        <v>2.61</v>
      </c>
      <c r="P301" s="102">
        <f t="shared" si="26"/>
        <v>0</v>
      </c>
      <c r="Q301" s="120">
        <f t="shared" si="21"/>
        <v>0</v>
      </c>
      <c r="R301" s="129">
        <f t="shared" si="24"/>
        <v>2.61</v>
      </c>
      <c r="S301" s="92"/>
      <c r="T301" s="8"/>
      <c r="U301" s="8"/>
      <c r="V301" s="8"/>
    </row>
    <row r="302" spans="1:22" ht="17.25" thickBot="1">
      <c r="A302" s="42" t="s">
        <v>280</v>
      </c>
      <c r="B302" s="20" t="s">
        <v>4</v>
      </c>
      <c r="C302" s="20"/>
      <c r="D302" s="57">
        <v>30</v>
      </c>
      <c r="E302" s="21">
        <v>17</v>
      </c>
      <c r="F302" s="21"/>
      <c r="G302" s="21"/>
      <c r="H302" s="21"/>
      <c r="I302" s="21"/>
      <c r="J302" s="21"/>
      <c r="K302" s="61">
        <f t="shared" si="22"/>
        <v>17</v>
      </c>
      <c r="L302" s="74">
        <f t="shared" si="23"/>
        <v>13</v>
      </c>
      <c r="M302" s="62"/>
      <c r="N302" s="104">
        <v>0.96050000000000002</v>
      </c>
      <c r="O302" s="105">
        <v>28.82</v>
      </c>
      <c r="P302" s="102">
        <f t="shared" si="26"/>
        <v>0</v>
      </c>
      <c r="Q302" s="120">
        <v>16.32</v>
      </c>
      <c r="R302" s="129">
        <f t="shared" si="24"/>
        <v>12.5</v>
      </c>
      <c r="S302" s="92" t="s">
        <v>448</v>
      </c>
      <c r="T302" s="8"/>
      <c r="U302" s="8"/>
      <c r="V302" s="8"/>
    </row>
    <row r="303" spans="1:22" ht="17.25" thickBot="1">
      <c r="A303" s="42" t="s">
        <v>281</v>
      </c>
      <c r="B303" s="20" t="s">
        <v>4</v>
      </c>
      <c r="C303" s="20"/>
      <c r="D303" s="57">
        <v>5</v>
      </c>
      <c r="E303" s="21">
        <v>1</v>
      </c>
      <c r="F303" s="21"/>
      <c r="G303" s="21"/>
      <c r="H303" s="21"/>
      <c r="I303" s="21"/>
      <c r="J303" s="21"/>
      <c r="K303" s="61">
        <f t="shared" si="22"/>
        <v>1</v>
      </c>
      <c r="L303" s="74">
        <f t="shared" si="23"/>
        <v>4</v>
      </c>
      <c r="M303" s="62"/>
      <c r="N303" s="104">
        <v>0.59889999999999999</v>
      </c>
      <c r="O303" s="105">
        <v>2.99</v>
      </c>
      <c r="P303" s="102">
        <f t="shared" si="26"/>
        <v>0</v>
      </c>
      <c r="Q303" s="120">
        <f t="shared" si="21"/>
        <v>0.59889999999999999</v>
      </c>
      <c r="R303" s="129">
        <f t="shared" si="24"/>
        <v>2.3911000000000002</v>
      </c>
      <c r="S303" s="92" t="s">
        <v>408</v>
      </c>
      <c r="T303" s="8"/>
      <c r="U303" s="8"/>
      <c r="V303" s="8"/>
    </row>
    <row r="304" spans="1:22" ht="17.25" thickBot="1">
      <c r="A304" s="42" t="s">
        <v>282</v>
      </c>
      <c r="B304" s="20" t="s">
        <v>4</v>
      </c>
      <c r="C304" s="20"/>
      <c r="D304" s="57">
        <v>1</v>
      </c>
      <c r="E304" s="21"/>
      <c r="F304" s="21"/>
      <c r="G304" s="21"/>
      <c r="H304" s="21"/>
      <c r="I304" s="21"/>
      <c r="J304" s="21"/>
      <c r="K304" s="61">
        <f t="shared" si="22"/>
        <v>0</v>
      </c>
      <c r="L304" s="74">
        <f t="shared" si="23"/>
        <v>1</v>
      </c>
      <c r="M304" s="62"/>
      <c r="N304" s="104">
        <v>0.77969999999999995</v>
      </c>
      <c r="O304" s="105">
        <v>0.78</v>
      </c>
      <c r="P304" s="102">
        <f t="shared" si="26"/>
        <v>0</v>
      </c>
      <c r="Q304" s="120">
        <f t="shared" si="21"/>
        <v>0</v>
      </c>
      <c r="R304" s="129">
        <f t="shared" si="24"/>
        <v>0.78</v>
      </c>
      <c r="S304" s="92"/>
      <c r="T304" s="8"/>
      <c r="U304" s="8"/>
      <c r="V304" s="8"/>
    </row>
    <row r="305" spans="1:22" ht="17.25" thickBot="1">
      <c r="A305" s="42" t="s">
        <v>175</v>
      </c>
      <c r="B305" s="20" t="s">
        <v>4</v>
      </c>
      <c r="C305" s="20"/>
      <c r="D305" s="57">
        <v>1</v>
      </c>
      <c r="E305" s="21">
        <v>1</v>
      </c>
      <c r="F305" s="21"/>
      <c r="G305" s="21"/>
      <c r="H305" s="21"/>
      <c r="I305" s="21"/>
      <c r="J305" s="21"/>
      <c r="K305" s="61">
        <f t="shared" si="22"/>
        <v>1</v>
      </c>
      <c r="L305" s="74">
        <f t="shared" si="23"/>
        <v>0</v>
      </c>
      <c r="M305" s="62"/>
      <c r="N305" s="104">
        <v>2.8815</v>
      </c>
      <c r="O305" s="105">
        <v>2.88</v>
      </c>
      <c r="P305" s="102">
        <f t="shared" si="26"/>
        <v>0</v>
      </c>
      <c r="Q305" s="120">
        <f t="shared" si="21"/>
        <v>2.8815</v>
      </c>
      <c r="R305" s="129">
        <f t="shared" si="24"/>
        <v>-1.5000000000000568E-3</v>
      </c>
      <c r="S305" s="92" t="s">
        <v>310</v>
      </c>
      <c r="T305" s="8"/>
      <c r="U305" s="8"/>
      <c r="V305" s="8"/>
    </row>
    <row r="306" spans="1:22" ht="17.25" thickBot="1">
      <c r="A306" s="42" t="s">
        <v>449</v>
      </c>
      <c r="B306" s="20" t="s">
        <v>4</v>
      </c>
      <c r="C306" s="20">
        <v>2</v>
      </c>
      <c r="D306" s="57"/>
      <c r="E306" s="21">
        <v>2</v>
      </c>
      <c r="F306" s="21"/>
      <c r="G306" s="21"/>
      <c r="H306" s="21"/>
      <c r="I306" s="21"/>
      <c r="J306" s="21"/>
      <c r="K306" s="61">
        <f t="shared" si="22"/>
        <v>2</v>
      </c>
      <c r="L306" s="74">
        <f t="shared" si="23"/>
        <v>-2</v>
      </c>
      <c r="M306" s="62">
        <v>7.5</v>
      </c>
      <c r="N306" s="104"/>
      <c r="O306" s="105"/>
      <c r="P306" s="102">
        <v>15</v>
      </c>
      <c r="Q306" s="120"/>
      <c r="R306" s="129">
        <f t="shared" si="24"/>
        <v>-15</v>
      </c>
      <c r="S306" s="92" t="s">
        <v>450</v>
      </c>
      <c r="T306" s="8"/>
      <c r="U306" s="8"/>
      <c r="V306" s="8"/>
    </row>
    <row r="307" spans="1:22" ht="17.25" thickBot="1">
      <c r="A307" s="42" t="s">
        <v>118</v>
      </c>
      <c r="B307" s="20" t="s">
        <v>4</v>
      </c>
      <c r="C307" s="20">
        <v>6</v>
      </c>
      <c r="D307" s="57">
        <v>5</v>
      </c>
      <c r="E307" s="21">
        <v>11</v>
      </c>
      <c r="F307" s="21"/>
      <c r="G307" s="21"/>
      <c r="H307" s="21"/>
      <c r="I307" s="21"/>
      <c r="J307" s="21"/>
      <c r="K307" s="61">
        <f t="shared" si="22"/>
        <v>11</v>
      </c>
      <c r="L307" s="74">
        <f t="shared" si="23"/>
        <v>-6</v>
      </c>
      <c r="M307" s="62">
        <v>4.8600000000000003</v>
      </c>
      <c r="N307" s="104">
        <v>4.859</v>
      </c>
      <c r="O307" s="105">
        <v>24.3</v>
      </c>
      <c r="P307" s="102">
        <f t="shared" si="26"/>
        <v>29.160000000000004</v>
      </c>
      <c r="Q307" s="120">
        <f t="shared" si="21"/>
        <v>24.295000000000002</v>
      </c>
      <c r="R307" s="129">
        <f t="shared" si="24"/>
        <v>-29.155000000000005</v>
      </c>
      <c r="S307" s="92" t="s">
        <v>451</v>
      </c>
      <c r="T307" s="8"/>
      <c r="U307" s="8"/>
      <c r="V307" s="8"/>
    </row>
    <row r="308" spans="1:22" ht="17.25" thickBot="1">
      <c r="A308" s="42" t="s">
        <v>119</v>
      </c>
      <c r="B308" s="20" t="s">
        <v>4</v>
      </c>
      <c r="C308" s="20"/>
      <c r="D308" s="57">
        <v>5</v>
      </c>
      <c r="E308" s="21">
        <v>5</v>
      </c>
      <c r="F308" s="21"/>
      <c r="G308" s="21"/>
      <c r="H308" s="21"/>
      <c r="I308" s="21"/>
      <c r="J308" s="21"/>
      <c r="K308" s="61">
        <f t="shared" si="22"/>
        <v>5</v>
      </c>
      <c r="L308" s="74">
        <f t="shared" si="23"/>
        <v>0</v>
      </c>
      <c r="M308" s="62"/>
      <c r="N308" s="104">
        <v>7.0060000000000002</v>
      </c>
      <c r="O308" s="105">
        <v>35.03</v>
      </c>
      <c r="P308" s="102">
        <f t="shared" si="26"/>
        <v>0</v>
      </c>
      <c r="Q308" s="120">
        <v>35.049999999999997</v>
      </c>
      <c r="R308" s="129">
        <f t="shared" si="24"/>
        <v>-1.9999999999996021E-2</v>
      </c>
      <c r="S308" s="92" t="s">
        <v>310</v>
      </c>
      <c r="T308" s="8"/>
      <c r="U308" s="8"/>
      <c r="V308" s="8"/>
    </row>
    <row r="309" spans="1:22" ht="17.25" thickBot="1">
      <c r="A309" s="42" t="s">
        <v>110</v>
      </c>
      <c r="B309" s="20" t="s">
        <v>4</v>
      </c>
      <c r="C309" s="20"/>
      <c r="D309" s="57">
        <v>1</v>
      </c>
      <c r="E309" s="21">
        <v>1</v>
      </c>
      <c r="F309" s="21"/>
      <c r="G309" s="21"/>
      <c r="H309" s="21"/>
      <c r="I309" s="21"/>
      <c r="J309" s="21"/>
      <c r="K309" s="61">
        <f t="shared" si="22"/>
        <v>1</v>
      </c>
      <c r="L309" s="74">
        <f t="shared" si="23"/>
        <v>0</v>
      </c>
      <c r="M309" s="62"/>
      <c r="N309" s="104">
        <v>7.91</v>
      </c>
      <c r="O309" s="105">
        <v>7.91</v>
      </c>
      <c r="P309" s="102">
        <f t="shared" si="26"/>
        <v>0</v>
      </c>
      <c r="Q309" s="120">
        <f t="shared" si="21"/>
        <v>7.91</v>
      </c>
      <c r="R309" s="129">
        <f t="shared" si="24"/>
        <v>0</v>
      </c>
      <c r="S309" s="92" t="s">
        <v>310</v>
      </c>
      <c r="T309" s="8"/>
      <c r="U309" s="8"/>
      <c r="V309" s="8"/>
    </row>
    <row r="310" spans="1:22" ht="17.25" thickBot="1">
      <c r="A310" s="42" t="s">
        <v>152</v>
      </c>
      <c r="B310" s="20" t="s">
        <v>4</v>
      </c>
      <c r="C310" s="20"/>
      <c r="D310" s="57">
        <v>5</v>
      </c>
      <c r="E310" s="21"/>
      <c r="F310" s="21"/>
      <c r="G310" s="21"/>
      <c r="H310" s="21"/>
      <c r="I310" s="21"/>
      <c r="J310" s="21"/>
      <c r="K310" s="61">
        <f t="shared" si="22"/>
        <v>0</v>
      </c>
      <c r="L310" s="74">
        <f t="shared" si="23"/>
        <v>5</v>
      </c>
      <c r="M310" s="62"/>
      <c r="N310" s="104">
        <v>10.395999999999999</v>
      </c>
      <c r="O310" s="105">
        <v>51.98</v>
      </c>
      <c r="P310" s="102">
        <f t="shared" si="26"/>
        <v>0</v>
      </c>
      <c r="Q310" s="120">
        <f t="shared" si="21"/>
        <v>0</v>
      </c>
      <c r="R310" s="129">
        <f t="shared" si="24"/>
        <v>51.98</v>
      </c>
      <c r="S310" s="96"/>
      <c r="T310" s="8"/>
      <c r="U310" s="8"/>
      <c r="V310" s="8"/>
    </row>
    <row r="311" spans="1:22" ht="17.25" thickBot="1">
      <c r="A311" s="42" t="s">
        <v>160</v>
      </c>
      <c r="B311" s="20" t="s">
        <v>4</v>
      </c>
      <c r="C311" s="20"/>
      <c r="D311" s="57">
        <v>1</v>
      </c>
      <c r="E311" s="21">
        <v>1</v>
      </c>
      <c r="F311" s="21"/>
      <c r="G311" s="21"/>
      <c r="H311" s="21"/>
      <c r="I311" s="21"/>
      <c r="J311" s="21"/>
      <c r="K311" s="61">
        <f t="shared" si="22"/>
        <v>1</v>
      </c>
      <c r="L311" s="74">
        <f t="shared" si="23"/>
        <v>0</v>
      </c>
      <c r="M311" s="62"/>
      <c r="N311" s="104">
        <v>15.255000000000001</v>
      </c>
      <c r="O311" s="105">
        <v>15.26</v>
      </c>
      <c r="P311" s="102">
        <f t="shared" si="26"/>
        <v>0</v>
      </c>
      <c r="Q311" s="120">
        <f t="shared" si="21"/>
        <v>15.255000000000001</v>
      </c>
      <c r="R311" s="129">
        <f t="shared" si="24"/>
        <v>4.9999999999990052E-3</v>
      </c>
      <c r="S311" s="92" t="s">
        <v>310</v>
      </c>
      <c r="T311" s="8"/>
      <c r="U311" s="8"/>
      <c r="V311" s="8"/>
    </row>
    <row r="312" spans="1:22" ht="17.25" thickBot="1">
      <c r="A312" s="42" t="s">
        <v>23</v>
      </c>
      <c r="B312" s="20"/>
      <c r="C312" s="20"/>
      <c r="D312" s="57">
        <v>10</v>
      </c>
      <c r="E312" s="21"/>
      <c r="F312" s="21"/>
      <c r="G312" s="21"/>
      <c r="H312" s="21"/>
      <c r="I312" s="21"/>
      <c r="J312" s="21"/>
      <c r="K312" s="61">
        <f t="shared" si="22"/>
        <v>0</v>
      </c>
      <c r="L312" s="74">
        <f t="shared" si="23"/>
        <v>10</v>
      </c>
      <c r="M312" s="62"/>
      <c r="N312" s="104">
        <v>4.2939999999999996</v>
      </c>
      <c r="O312" s="105">
        <v>42.94</v>
      </c>
      <c r="P312" s="102">
        <f t="shared" si="26"/>
        <v>0</v>
      </c>
      <c r="Q312" s="120">
        <f t="shared" si="21"/>
        <v>0</v>
      </c>
      <c r="R312" s="129">
        <f t="shared" si="24"/>
        <v>42.94</v>
      </c>
      <c r="S312" s="92"/>
      <c r="T312" s="8"/>
      <c r="U312" s="8"/>
      <c r="V312" s="8"/>
    </row>
    <row r="313" spans="1:22" ht="17.25" thickBot="1">
      <c r="A313" s="42" t="s">
        <v>182</v>
      </c>
      <c r="B313" s="20" t="s">
        <v>4</v>
      </c>
      <c r="C313" s="20">
        <v>10</v>
      </c>
      <c r="D313" s="57">
        <v>1</v>
      </c>
      <c r="E313" s="21">
        <v>11</v>
      </c>
      <c r="F313" s="21"/>
      <c r="G313" s="21"/>
      <c r="H313" s="21"/>
      <c r="I313" s="21"/>
      <c r="J313" s="21"/>
      <c r="K313" s="61">
        <f t="shared" si="22"/>
        <v>11</v>
      </c>
      <c r="L313" s="74">
        <f t="shared" si="23"/>
        <v>-10</v>
      </c>
      <c r="M313" s="62">
        <v>4.29</v>
      </c>
      <c r="N313" s="104">
        <v>4.2939999999999996</v>
      </c>
      <c r="O313" s="105">
        <v>4.29</v>
      </c>
      <c r="P313" s="102">
        <f>C313*M313</f>
        <v>42.9</v>
      </c>
      <c r="Q313" s="120">
        <f t="shared" si="21"/>
        <v>4.2939999999999996</v>
      </c>
      <c r="R313" s="129">
        <f t="shared" si="24"/>
        <v>-42.903999999999996</v>
      </c>
      <c r="S313" s="92" t="s">
        <v>310</v>
      </c>
      <c r="T313" s="8"/>
      <c r="U313" s="8"/>
      <c r="V313" s="8"/>
    </row>
    <row r="314" spans="1:22" ht="17.25" thickBot="1">
      <c r="A314" s="42" t="s">
        <v>283</v>
      </c>
      <c r="B314" s="20" t="s">
        <v>4</v>
      </c>
      <c r="C314" s="20">
        <v>2</v>
      </c>
      <c r="D314" s="57">
        <v>1</v>
      </c>
      <c r="E314" s="21">
        <v>3</v>
      </c>
      <c r="F314" s="21"/>
      <c r="G314" s="21"/>
      <c r="H314" s="21"/>
      <c r="I314" s="21"/>
      <c r="J314" s="21"/>
      <c r="K314" s="61">
        <f t="shared" si="22"/>
        <v>3</v>
      </c>
      <c r="L314" s="74">
        <f t="shared" si="23"/>
        <v>-2</v>
      </c>
      <c r="M314" s="62">
        <v>6.78</v>
      </c>
      <c r="N314" s="104">
        <v>6.78</v>
      </c>
      <c r="O314" s="105">
        <v>6.78</v>
      </c>
      <c r="P314" s="102">
        <f>C314*M314</f>
        <v>13.56</v>
      </c>
      <c r="Q314" s="120">
        <f t="shared" si="21"/>
        <v>6.78</v>
      </c>
      <c r="R314" s="129">
        <f t="shared" si="24"/>
        <v>-13.559999999999999</v>
      </c>
      <c r="S314" s="92" t="s">
        <v>452</v>
      </c>
      <c r="T314" s="8"/>
      <c r="U314" s="8"/>
      <c r="V314" s="8"/>
    </row>
    <row r="315" spans="1:22" ht="17.25" thickBot="1">
      <c r="A315" s="42" t="s">
        <v>153</v>
      </c>
      <c r="B315" s="20" t="s">
        <v>4</v>
      </c>
      <c r="C315" s="20"/>
      <c r="D315" s="57">
        <v>1</v>
      </c>
      <c r="E315" s="21">
        <v>1</v>
      </c>
      <c r="F315" s="21"/>
      <c r="G315" s="21"/>
      <c r="H315" s="21"/>
      <c r="I315" s="21"/>
      <c r="J315" s="21"/>
      <c r="K315" s="61">
        <f t="shared" si="22"/>
        <v>1</v>
      </c>
      <c r="L315" s="74">
        <f t="shared" si="23"/>
        <v>0</v>
      </c>
      <c r="M315" s="62"/>
      <c r="N315" s="104">
        <v>7.3449999999999998</v>
      </c>
      <c r="O315" s="105">
        <v>7.35</v>
      </c>
      <c r="P315" s="102">
        <f t="shared" ref="P315:P333" si="27">C315*M315</f>
        <v>0</v>
      </c>
      <c r="Q315" s="120">
        <f t="shared" si="21"/>
        <v>7.3449999999999998</v>
      </c>
      <c r="R315" s="129">
        <f t="shared" si="24"/>
        <v>4.9999999999998934E-3</v>
      </c>
      <c r="S315" s="92" t="s">
        <v>310</v>
      </c>
      <c r="T315" s="8"/>
      <c r="U315" s="8"/>
      <c r="V315" s="8"/>
    </row>
    <row r="316" spans="1:22" ht="17.25" thickBot="1">
      <c r="A316" s="42" t="s">
        <v>176</v>
      </c>
      <c r="B316" s="20" t="s">
        <v>4</v>
      </c>
      <c r="C316" s="20">
        <v>1</v>
      </c>
      <c r="D316" s="57">
        <v>1</v>
      </c>
      <c r="E316" s="21">
        <v>2</v>
      </c>
      <c r="F316" s="21"/>
      <c r="G316" s="21"/>
      <c r="H316" s="21"/>
      <c r="I316" s="21"/>
      <c r="J316" s="21"/>
      <c r="K316" s="61">
        <f t="shared" si="22"/>
        <v>2</v>
      </c>
      <c r="L316" s="74">
        <f t="shared" si="23"/>
        <v>-1</v>
      </c>
      <c r="M316" s="62">
        <v>9.9700000000000006</v>
      </c>
      <c r="N316" s="104">
        <v>9.9665999999999997</v>
      </c>
      <c r="O316" s="105">
        <v>9.9700000000000006</v>
      </c>
      <c r="P316" s="102">
        <f t="shared" si="27"/>
        <v>9.9700000000000006</v>
      </c>
      <c r="Q316" s="120">
        <f t="shared" si="21"/>
        <v>9.9665999999999997</v>
      </c>
      <c r="R316" s="129">
        <f t="shared" si="24"/>
        <v>-9.9665999999999979</v>
      </c>
      <c r="S316" s="92" t="s">
        <v>453</v>
      </c>
      <c r="T316" s="8"/>
      <c r="U316" s="8"/>
      <c r="V316" s="8"/>
    </row>
    <row r="317" spans="1:22" ht="17.25" thickBot="1">
      <c r="A317" s="42" t="s">
        <v>183</v>
      </c>
      <c r="B317" s="20" t="s">
        <v>4</v>
      </c>
      <c r="C317" s="20"/>
      <c r="D317" s="57">
        <v>1</v>
      </c>
      <c r="E317" s="21">
        <v>1</v>
      </c>
      <c r="F317" s="21"/>
      <c r="G317" s="21"/>
      <c r="H317" s="21"/>
      <c r="I317" s="21"/>
      <c r="J317" s="21"/>
      <c r="K317" s="61">
        <f t="shared" si="22"/>
        <v>1</v>
      </c>
      <c r="L317" s="74">
        <f t="shared" si="23"/>
        <v>0</v>
      </c>
      <c r="M317" s="62"/>
      <c r="N317" s="104">
        <v>2.8815</v>
      </c>
      <c r="O317" s="105">
        <v>2.88</v>
      </c>
      <c r="P317" s="102">
        <f t="shared" si="27"/>
        <v>0</v>
      </c>
      <c r="Q317" s="120">
        <f t="shared" si="21"/>
        <v>2.8815</v>
      </c>
      <c r="R317" s="129">
        <f t="shared" si="24"/>
        <v>-1.5000000000000568E-3</v>
      </c>
      <c r="S317" s="92" t="s">
        <v>310</v>
      </c>
      <c r="T317" s="8"/>
      <c r="U317" s="8"/>
      <c r="V317" s="8"/>
    </row>
    <row r="318" spans="1:22" ht="17.25" thickBot="1">
      <c r="A318" s="42" t="s">
        <v>47</v>
      </c>
      <c r="B318" s="20" t="s">
        <v>4</v>
      </c>
      <c r="C318" s="20"/>
      <c r="D318" s="57">
        <v>1</v>
      </c>
      <c r="E318" s="21"/>
      <c r="F318" s="21"/>
      <c r="G318" s="21"/>
      <c r="H318" s="21"/>
      <c r="I318" s="21"/>
      <c r="J318" s="21"/>
      <c r="K318" s="61">
        <f t="shared" si="22"/>
        <v>0</v>
      </c>
      <c r="L318" s="74">
        <f t="shared" si="23"/>
        <v>1</v>
      </c>
      <c r="M318" s="62"/>
      <c r="N318" s="104">
        <v>24.86</v>
      </c>
      <c r="O318" s="105">
        <v>24.86</v>
      </c>
      <c r="P318" s="102">
        <f t="shared" si="27"/>
        <v>0</v>
      </c>
      <c r="Q318" s="120">
        <f t="shared" si="21"/>
        <v>0</v>
      </c>
      <c r="R318" s="129">
        <f t="shared" si="24"/>
        <v>24.86</v>
      </c>
      <c r="S318" s="92"/>
      <c r="T318" s="8"/>
      <c r="U318" s="8"/>
      <c r="V318" s="8"/>
    </row>
    <row r="319" spans="1:22" ht="17.25" thickBot="1">
      <c r="A319" s="42" t="s">
        <v>105</v>
      </c>
      <c r="B319" s="20"/>
      <c r="C319" s="20"/>
      <c r="D319" s="57">
        <v>30</v>
      </c>
      <c r="E319" s="21">
        <v>30</v>
      </c>
      <c r="F319" s="21"/>
      <c r="G319" s="21"/>
      <c r="H319" s="21"/>
      <c r="I319" s="21"/>
      <c r="J319" s="21"/>
      <c r="K319" s="61">
        <f t="shared" si="22"/>
        <v>30</v>
      </c>
      <c r="L319" s="74">
        <f t="shared" si="23"/>
        <v>0</v>
      </c>
      <c r="M319" s="62"/>
      <c r="N319" s="104">
        <v>5.085</v>
      </c>
      <c r="O319" s="105">
        <v>152.55000000000001</v>
      </c>
      <c r="P319" s="102">
        <f t="shared" si="27"/>
        <v>0</v>
      </c>
      <c r="Q319" s="120">
        <f t="shared" si="21"/>
        <v>152.55000000000001</v>
      </c>
      <c r="R319" s="129">
        <f t="shared" si="24"/>
        <v>0</v>
      </c>
      <c r="S319" s="92" t="s">
        <v>310</v>
      </c>
      <c r="T319" s="8"/>
      <c r="U319" s="8"/>
      <c r="V319" s="8"/>
    </row>
    <row r="320" spans="1:22" ht="17.25" thickBot="1">
      <c r="A320" s="42" t="s">
        <v>106</v>
      </c>
      <c r="B320" s="20" t="s">
        <v>4</v>
      </c>
      <c r="C320" s="20"/>
      <c r="D320" s="57">
        <v>1</v>
      </c>
      <c r="E320" s="21">
        <v>1</v>
      </c>
      <c r="F320" s="21"/>
      <c r="G320" s="21"/>
      <c r="H320" s="21"/>
      <c r="I320" s="21"/>
      <c r="J320" s="21"/>
      <c r="K320" s="61">
        <f t="shared" si="22"/>
        <v>1</v>
      </c>
      <c r="L320" s="74">
        <f t="shared" si="23"/>
        <v>0</v>
      </c>
      <c r="M320" s="62"/>
      <c r="N320" s="104">
        <v>6.78</v>
      </c>
      <c r="O320" s="105">
        <v>6.78</v>
      </c>
      <c r="P320" s="102">
        <f t="shared" si="27"/>
        <v>0</v>
      </c>
      <c r="Q320" s="120">
        <f t="shared" si="21"/>
        <v>6.78</v>
      </c>
      <c r="R320" s="129">
        <f t="shared" si="24"/>
        <v>0</v>
      </c>
      <c r="S320" s="92" t="s">
        <v>310</v>
      </c>
      <c r="T320" s="8"/>
      <c r="U320" s="8"/>
      <c r="V320" s="8"/>
    </row>
    <row r="321" spans="1:22" ht="17.25" thickBot="1">
      <c r="A321" s="42" t="s">
        <v>25</v>
      </c>
      <c r="B321" s="20" t="s">
        <v>4</v>
      </c>
      <c r="C321" s="20">
        <v>1</v>
      </c>
      <c r="D321" s="57">
        <v>10</v>
      </c>
      <c r="E321" s="21">
        <v>11</v>
      </c>
      <c r="F321" s="21"/>
      <c r="G321" s="21"/>
      <c r="H321" s="21"/>
      <c r="I321" s="21"/>
      <c r="J321" s="21"/>
      <c r="K321" s="61">
        <f t="shared" si="22"/>
        <v>11</v>
      </c>
      <c r="L321" s="74">
        <f t="shared" si="23"/>
        <v>-1</v>
      </c>
      <c r="M321" s="62">
        <v>7.91</v>
      </c>
      <c r="N321" s="104">
        <v>7.91</v>
      </c>
      <c r="O321" s="105">
        <v>79.099999999999994</v>
      </c>
      <c r="P321" s="102">
        <f t="shared" si="27"/>
        <v>7.91</v>
      </c>
      <c r="Q321" s="120">
        <f t="shared" si="21"/>
        <v>79.099999999999994</v>
      </c>
      <c r="R321" s="129">
        <f t="shared" si="24"/>
        <v>-7.9099999999999966</v>
      </c>
      <c r="S321" s="92" t="s">
        <v>310</v>
      </c>
      <c r="T321" s="8"/>
      <c r="U321" s="8"/>
      <c r="V321" s="8"/>
    </row>
    <row r="322" spans="1:22" ht="17.25" thickBot="1">
      <c r="A322" s="42" t="s">
        <v>46</v>
      </c>
      <c r="B322" s="20" t="s">
        <v>4</v>
      </c>
      <c r="C322" s="20"/>
      <c r="D322" s="57">
        <v>1</v>
      </c>
      <c r="E322" s="21"/>
      <c r="F322" s="21"/>
      <c r="G322" s="21"/>
      <c r="H322" s="21"/>
      <c r="I322" s="21"/>
      <c r="J322" s="21"/>
      <c r="K322" s="61">
        <f t="shared" si="22"/>
        <v>0</v>
      </c>
      <c r="L322" s="74">
        <f t="shared" si="23"/>
        <v>1</v>
      </c>
      <c r="M322" s="62"/>
      <c r="N322" s="104">
        <v>7.91</v>
      </c>
      <c r="O322" s="105">
        <v>7.91</v>
      </c>
      <c r="P322" s="102">
        <f t="shared" si="27"/>
        <v>0</v>
      </c>
      <c r="Q322" s="120">
        <f t="shared" si="21"/>
        <v>0</v>
      </c>
      <c r="R322" s="129">
        <f t="shared" si="24"/>
        <v>7.91</v>
      </c>
      <c r="S322" s="92"/>
      <c r="T322" s="8"/>
      <c r="U322" s="8"/>
      <c r="V322" s="8"/>
    </row>
    <row r="323" spans="1:22" ht="17.25" thickBot="1">
      <c r="A323" s="42" t="s">
        <v>26</v>
      </c>
      <c r="B323" s="20" t="s">
        <v>4</v>
      </c>
      <c r="C323" s="20"/>
      <c r="D323" s="57">
        <v>10</v>
      </c>
      <c r="E323" s="21">
        <v>10</v>
      </c>
      <c r="F323" s="21"/>
      <c r="G323" s="21"/>
      <c r="H323" s="21"/>
      <c r="I323" s="21"/>
      <c r="J323" s="21"/>
      <c r="K323" s="61">
        <f t="shared" si="22"/>
        <v>10</v>
      </c>
      <c r="L323" s="74">
        <f t="shared" si="23"/>
        <v>0</v>
      </c>
      <c r="M323" s="62"/>
      <c r="N323" s="104">
        <v>9.6050000000000004</v>
      </c>
      <c r="O323" s="105">
        <v>96.05</v>
      </c>
      <c r="P323" s="102">
        <f t="shared" si="27"/>
        <v>0</v>
      </c>
      <c r="Q323" s="120">
        <v>96.1</v>
      </c>
      <c r="R323" s="129">
        <f t="shared" si="24"/>
        <v>-4.9999999999997158E-2</v>
      </c>
      <c r="S323" s="92" t="s">
        <v>310</v>
      </c>
      <c r="T323" s="8"/>
      <c r="U323" s="8"/>
      <c r="V323" s="8"/>
    </row>
    <row r="324" spans="1:22" ht="17.25" thickBot="1">
      <c r="A324" s="42" t="s">
        <v>27</v>
      </c>
      <c r="B324" s="20" t="s">
        <v>4</v>
      </c>
      <c r="C324" s="20"/>
      <c r="D324" s="57">
        <v>10</v>
      </c>
      <c r="E324" s="21"/>
      <c r="F324" s="21"/>
      <c r="G324" s="21"/>
      <c r="H324" s="21"/>
      <c r="I324" s="21"/>
      <c r="J324" s="21"/>
      <c r="K324" s="61">
        <f t="shared" si="22"/>
        <v>0</v>
      </c>
      <c r="L324" s="74">
        <f t="shared" si="23"/>
        <v>10</v>
      </c>
      <c r="M324" s="62"/>
      <c r="N324" s="104">
        <v>16.95</v>
      </c>
      <c r="O324" s="105">
        <v>169.5</v>
      </c>
      <c r="P324" s="102">
        <f t="shared" si="27"/>
        <v>0</v>
      </c>
      <c r="Q324" s="120">
        <f t="shared" si="21"/>
        <v>0</v>
      </c>
      <c r="R324" s="129">
        <f t="shared" si="24"/>
        <v>169.5</v>
      </c>
      <c r="S324" s="92"/>
      <c r="T324" s="8"/>
      <c r="U324" s="8"/>
      <c r="V324" s="8"/>
    </row>
    <row r="325" spans="1:22" ht="17.25" thickBot="1">
      <c r="A325" s="42" t="s">
        <v>28</v>
      </c>
      <c r="B325" s="20" t="s">
        <v>4</v>
      </c>
      <c r="C325" s="20"/>
      <c r="D325" s="57">
        <v>10</v>
      </c>
      <c r="E325" s="21"/>
      <c r="F325" s="21"/>
      <c r="G325" s="21"/>
      <c r="H325" s="21"/>
      <c r="I325" s="21"/>
      <c r="J325" s="21"/>
      <c r="K325" s="61">
        <f t="shared" si="22"/>
        <v>0</v>
      </c>
      <c r="L325" s="74">
        <f t="shared" si="23"/>
        <v>10</v>
      </c>
      <c r="M325" s="62"/>
      <c r="N325" s="104">
        <v>19.21</v>
      </c>
      <c r="O325" s="105">
        <v>192.1</v>
      </c>
      <c r="P325" s="102">
        <f t="shared" si="27"/>
        <v>0</v>
      </c>
      <c r="Q325" s="120">
        <f t="shared" si="21"/>
        <v>0</v>
      </c>
      <c r="R325" s="129">
        <f t="shared" si="24"/>
        <v>192.1</v>
      </c>
      <c r="S325" s="92"/>
      <c r="T325" s="8"/>
      <c r="U325" s="8"/>
      <c r="V325" s="8"/>
    </row>
    <row r="326" spans="1:22" ht="17.25" thickBot="1">
      <c r="A326" s="42" t="s">
        <v>161</v>
      </c>
      <c r="B326" s="20" t="s">
        <v>4</v>
      </c>
      <c r="C326" s="20"/>
      <c r="D326" s="57">
        <v>1</v>
      </c>
      <c r="E326" s="21"/>
      <c r="F326" s="21"/>
      <c r="G326" s="21"/>
      <c r="H326" s="21"/>
      <c r="I326" s="21"/>
      <c r="J326" s="21"/>
      <c r="K326" s="61">
        <f t="shared" si="22"/>
        <v>0</v>
      </c>
      <c r="L326" s="74">
        <f t="shared" si="23"/>
        <v>1</v>
      </c>
      <c r="M326" s="62"/>
      <c r="N326" s="104">
        <v>27.12</v>
      </c>
      <c r="O326" s="105">
        <v>27.12</v>
      </c>
      <c r="P326" s="102">
        <f t="shared" si="27"/>
        <v>0</v>
      </c>
      <c r="Q326" s="120">
        <f t="shared" si="21"/>
        <v>0</v>
      </c>
      <c r="R326" s="129">
        <f t="shared" si="24"/>
        <v>27.12</v>
      </c>
      <c r="S326" s="92"/>
      <c r="T326" s="8"/>
      <c r="U326" s="8"/>
      <c r="V326" s="8"/>
    </row>
    <row r="327" spans="1:22" ht="17.25" thickBot="1">
      <c r="A327" s="42" t="s">
        <v>29</v>
      </c>
      <c r="B327" s="20" t="s">
        <v>4</v>
      </c>
      <c r="C327" s="20"/>
      <c r="D327" s="57">
        <v>1</v>
      </c>
      <c r="E327" s="21"/>
      <c r="F327" s="21"/>
      <c r="G327" s="21"/>
      <c r="H327" s="21"/>
      <c r="I327" s="21"/>
      <c r="J327" s="21"/>
      <c r="K327" s="61">
        <f t="shared" si="22"/>
        <v>0</v>
      </c>
      <c r="L327" s="74">
        <f t="shared" si="23"/>
        <v>1</v>
      </c>
      <c r="M327" s="62"/>
      <c r="N327" s="104">
        <v>32.770000000000003</v>
      </c>
      <c r="O327" s="105">
        <v>32.770000000000003</v>
      </c>
      <c r="P327" s="102">
        <f t="shared" si="27"/>
        <v>0</v>
      </c>
      <c r="Q327" s="120">
        <f t="shared" ref="Q327:Q349" si="28">(K327-C327)*N327</f>
        <v>0</v>
      </c>
      <c r="R327" s="129">
        <f t="shared" si="24"/>
        <v>32.770000000000003</v>
      </c>
      <c r="S327" s="92"/>
      <c r="T327" s="8"/>
      <c r="U327" s="8"/>
      <c r="V327" s="8"/>
    </row>
    <row r="328" spans="1:22" ht="17.25" thickBot="1">
      <c r="A328" s="42" t="s">
        <v>177</v>
      </c>
      <c r="B328" s="20" t="s">
        <v>4</v>
      </c>
      <c r="C328" s="20"/>
      <c r="D328" s="57">
        <v>1</v>
      </c>
      <c r="E328" s="21"/>
      <c r="F328" s="21"/>
      <c r="G328" s="21"/>
      <c r="H328" s="21"/>
      <c r="I328" s="21"/>
      <c r="J328" s="21"/>
      <c r="K328" s="61">
        <f t="shared" si="22"/>
        <v>0</v>
      </c>
      <c r="L328" s="74">
        <f t="shared" si="23"/>
        <v>1</v>
      </c>
      <c r="M328" s="62"/>
      <c r="N328" s="104">
        <v>32.770000000000003</v>
      </c>
      <c r="O328" s="105">
        <v>32.770000000000003</v>
      </c>
      <c r="P328" s="102">
        <f t="shared" si="27"/>
        <v>0</v>
      </c>
      <c r="Q328" s="120">
        <f t="shared" si="28"/>
        <v>0</v>
      </c>
      <c r="R328" s="129">
        <f t="shared" si="24"/>
        <v>32.770000000000003</v>
      </c>
      <c r="S328" s="92"/>
      <c r="T328" s="8"/>
      <c r="U328" s="8"/>
      <c r="V328" s="8"/>
    </row>
    <row r="329" spans="1:22" ht="17.25" thickBot="1">
      <c r="A329" s="42" t="s">
        <v>128</v>
      </c>
      <c r="B329" s="20" t="s">
        <v>4</v>
      </c>
      <c r="C329" s="20"/>
      <c r="D329" s="57">
        <v>1</v>
      </c>
      <c r="E329" s="21"/>
      <c r="F329" s="21"/>
      <c r="G329" s="21"/>
      <c r="H329" s="21"/>
      <c r="I329" s="21"/>
      <c r="J329" s="21"/>
      <c r="K329" s="61">
        <f t="shared" si="22"/>
        <v>0</v>
      </c>
      <c r="L329" s="74">
        <f t="shared" si="23"/>
        <v>1</v>
      </c>
      <c r="M329" s="62"/>
      <c r="N329" s="104">
        <v>47.3018</v>
      </c>
      <c r="O329" s="105">
        <v>47.3</v>
      </c>
      <c r="P329" s="102">
        <f>C329*M329</f>
        <v>0</v>
      </c>
      <c r="Q329" s="120">
        <f t="shared" si="28"/>
        <v>0</v>
      </c>
      <c r="R329" s="129">
        <f t="shared" si="24"/>
        <v>47.3</v>
      </c>
      <c r="S329" s="92"/>
      <c r="T329" s="8"/>
      <c r="U329" s="8"/>
      <c r="V329" s="8"/>
    </row>
    <row r="330" spans="1:22" ht="17.25" thickBot="1">
      <c r="A330" s="42" t="s">
        <v>284</v>
      </c>
      <c r="B330" s="20" t="s">
        <v>4</v>
      </c>
      <c r="C330" s="20">
        <v>10</v>
      </c>
      <c r="D330" s="57">
        <v>10</v>
      </c>
      <c r="E330" s="21">
        <v>20</v>
      </c>
      <c r="F330" s="21"/>
      <c r="G330" s="21"/>
      <c r="H330" s="21"/>
      <c r="I330" s="21"/>
      <c r="J330" s="21"/>
      <c r="K330" s="61">
        <f t="shared" si="22"/>
        <v>20</v>
      </c>
      <c r="L330" s="74">
        <f t="shared" si="23"/>
        <v>-10</v>
      </c>
      <c r="M330" s="62">
        <v>4.8600000000000003</v>
      </c>
      <c r="N330" s="104">
        <v>4.859</v>
      </c>
      <c r="O330" s="105">
        <v>48.59</v>
      </c>
      <c r="P330" s="102">
        <v>48.61</v>
      </c>
      <c r="Q330" s="120">
        <f t="shared" si="28"/>
        <v>48.59</v>
      </c>
      <c r="R330" s="129">
        <f t="shared" si="24"/>
        <v>-48.61</v>
      </c>
      <c r="S330" s="92" t="s">
        <v>455</v>
      </c>
      <c r="T330" s="8"/>
      <c r="U330" s="8"/>
      <c r="V330" s="8"/>
    </row>
    <row r="331" spans="1:22" ht="17.25" thickBot="1">
      <c r="A331" s="42" t="s">
        <v>24</v>
      </c>
      <c r="B331" s="20" t="s">
        <v>4</v>
      </c>
      <c r="C331" s="20"/>
      <c r="D331" s="57">
        <v>10</v>
      </c>
      <c r="E331" s="21">
        <v>10</v>
      </c>
      <c r="F331" s="21"/>
      <c r="G331" s="21"/>
      <c r="H331" s="21"/>
      <c r="I331" s="21"/>
      <c r="J331" s="21"/>
      <c r="K331" s="61">
        <f t="shared" ref="K331:K348" si="29">SUM(E331:J331)</f>
        <v>10</v>
      </c>
      <c r="L331" s="74">
        <f t="shared" ref="L331:L348" si="30">D331-E331-F331-G331-H331-I331-J331</f>
        <v>0</v>
      </c>
      <c r="M331" s="62"/>
      <c r="N331" s="104">
        <v>2.6555</v>
      </c>
      <c r="O331" s="105">
        <v>26.56</v>
      </c>
      <c r="P331" s="102">
        <f t="shared" si="27"/>
        <v>0</v>
      </c>
      <c r="Q331" s="120">
        <v>26.6</v>
      </c>
      <c r="R331" s="129">
        <f t="shared" si="24"/>
        <v>-4.00000000000027E-2</v>
      </c>
      <c r="S331" s="92" t="s">
        <v>310</v>
      </c>
      <c r="T331" s="8"/>
      <c r="U331" s="8"/>
      <c r="V331" s="8"/>
    </row>
    <row r="332" spans="1:22" ht="17.25" thickBot="1">
      <c r="A332" s="42" t="s">
        <v>30</v>
      </c>
      <c r="B332" s="20" t="s">
        <v>4</v>
      </c>
      <c r="C332" s="20">
        <v>4</v>
      </c>
      <c r="D332" s="57">
        <v>10</v>
      </c>
      <c r="E332" s="21">
        <v>14</v>
      </c>
      <c r="F332" s="21"/>
      <c r="G332" s="21"/>
      <c r="H332" s="21"/>
      <c r="I332" s="21"/>
      <c r="J332" s="21"/>
      <c r="K332" s="61">
        <f t="shared" si="29"/>
        <v>14</v>
      </c>
      <c r="L332" s="74">
        <f t="shared" si="30"/>
        <v>-4</v>
      </c>
      <c r="M332" s="62">
        <v>3.62</v>
      </c>
      <c r="N332" s="104">
        <v>3.6160000000000001</v>
      </c>
      <c r="O332" s="105">
        <v>36.159999999999997</v>
      </c>
      <c r="P332" s="102">
        <v>14.52</v>
      </c>
      <c r="Q332" s="120">
        <f t="shared" si="28"/>
        <v>36.160000000000004</v>
      </c>
      <c r="R332" s="129">
        <f t="shared" ref="R332:R348" si="31">O332-(P332+Q332)</f>
        <v>-14.52000000000001</v>
      </c>
      <c r="S332" s="92" t="s">
        <v>454</v>
      </c>
      <c r="T332" s="8"/>
      <c r="U332" s="8"/>
      <c r="V332" s="8"/>
    </row>
    <row r="333" spans="1:22" ht="17.25" thickBot="1">
      <c r="A333" s="42" t="s">
        <v>285</v>
      </c>
      <c r="B333" s="20" t="s">
        <v>4</v>
      </c>
      <c r="C333" s="20"/>
      <c r="D333" s="57">
        <v>1</v>
      </c>
      <c r="E333" s="21">
        <v>1</v>
      </c>
      <c r="F333" s="21"/>
      <c r="G333" s="21"/>
      <c r="H333" s="21"/>
      <c r="I333" s="21"/>
      <c r="J333" s="21"/>
      <c r="K333" s="61">
        <f t="shared" si="29"/>
        <v>1</v>
      </c>
      <c r="L333" s="74">
        <f t="shared" si="30"/>
        <v>0</v>
      </c>
      <c r="M333" s="62"/>
      <c r="N333" s="104">
        <v>4.5425999999999993</v>
      </c>
      <c r="O333" s="105">
        <v>4.54</v>
      </c>
      <c r="P333" s="102">
        <f t="shared" si="27"/>
        <v>0</v>
      </c>
      <c r="Q333" s="120">
        <f t="shared" si="28"/>
        <v>4.5425999999999993</v>
      </c>
      <c r="R333" s="129">
        <f t="shared" si="31"/>
        <v>-2.5999999999992696E-3</v>
      </c>
      <c r="S333" s="92" t="s">
        <v>310</v>
      </c>
      <c r="T333" s="8"/>
      <c r="U333" s="8"/>
      <c r="V333" s="8"/>
    </row>
    <row r="334" spans="1:22" ht="17.25" thickBot="1">
      <c r="A334" s="42" t="s">
        <v>31</v>
      </c>
      <c r="B334" s="20" t="s">
        <v>4</v>
      </c>
      <c r="C334" s="20"/>
      <c r="D334" s="57">
        <v>1</v>
      </c>
      <c r="E334" s="21">
        <v>1</v>
      </c>
      <c r="F334" s="21"/>
      <c r="G334" s="21"/>
      <c r="H334" s="21"/>
      <c r="I334" s="21"/>
      <c r="J334" s="21"/>
      <c r="K334" s="61">
        <f t="shared" si="29"/>
        <v>1</v>
      </c>
      <c r="L334" s="74">
        <f t="shared" si="30"/>
        <v>0</v>
      </c>
      <c r="M334" s="62"/>
      <c r="N334" s="104">
        <v>6.78</v>
      </c>
      <c r="O334" s="105">
        <v>6.78</v>
      </c>
      <c r="P334" s="102">
        <f>C334*M334</f>
        <v>0</v>
      </c>
      <c r="Q334" s="120">
        <f t="shared" si="28"/>
        <v>6.78</v>
      </c>
      <c r="R334" s="129">
        <f t="shared" si="31"/>
        <v>0</v>
      </c>
      <c r="S334" s="92" t="s">
        <v>310</v>
      </c>
      <c r="T334" s="8"/>
      <c r="U334" s="8"/>
      <c r="V334" s="8"/>
    </row>
    <row r="335" spans="1:22" ht="17.25" thickBot="1">
      <c r="A335" s="42" t="s">
        <v>286</v>
      </c>
      <c r="B335" s="20" t="s">
        <v>4</v>
      </c>
      <c r="C335" s="20"/>
      <c r="D335" s="57">
        <v>1</v>
      </c>
      <c r="E335" s="21">
        <v>1</v>
      </c>
      <c r="F335" s="21"/>
      <c r="G335" s="21"/>
      <c r="H335" s="21"/>
      <c r="I335" s="21"/>
      <c r="J335" s="21"/>
      <c r="K335" s="61">
        <f t="shared" si="29"/>
        <v>1</v>
      </c>
      <c r="L335" s="74">
        <f t="shared" si="30"/>
        <v>0</v>
      </c>
      <c r="M335" s="62"/>
      <c r="N335" s="104">
        <v>10.17</v>
      </c>
      <c r="O335" s="105">
        <v>10.17</v>
      </c>
      <c r="P335" s="102">
        <f>C335*M335</f>
        <v>0</v>
      </c>
      <c r="Q335" s="120">
        <f t="shared" si="28"/>
        <v>10.17</v>
      </c>
      <c r="R335" s="129">
        <f t="shared" si="31"/>
        <v>0</v>
      </c>
      <c r="S335" s="92" t="s">
        <v>310</v>
      </c>
      <c r="T335" s="8"/>
      <c r="U335" s="8"/>
      <c r="V335" s="8"/>
    </row>
    <row r="336" spans="1:22" ht="17.25" thickBot="1">
      <c r="A336" s="42" t="s">
        <v>107</v>
      </c>
      <c r="B336" s="20" t="s">
        <v>4</v>
      </c>
      <c r="C336" s="20">
        <v>1</v>
      </c>
      <c r="D336" s="57">
        <v>1</v>
      </c>
      <c r="E336" s="21">
        <v>2</v>
      </c>
      <c r="F336" s="21"/>
      <c r="G336" s="21"/>
      <c r="H336" s="21"/>
      <c r="I336" s="21"/>
      <c r="J336" s="21"/>
      <c r="K336" s="61">
        <f t="shared" si="29"/>
        <v>2</v>
      </c>
      <c r="L336" s="74">
        <f t="shared" si="30"/>
        <v>-1</v>
      </c>
      <c r="M336" s="62">
        <v>24.88</v>
      </c>
      <c r="N336" s="104">
        <v>24.88</v>
      </c>
      <c r="O336" s="105">
        <v>24.88</v>
      </c>
      <c r="P336" s="102">
        <v>24.86</v>
      </c>
      <c r="Q336" s="120">
        <f t="shared" si="28"/>
        <v>24.88</v>
      </c>
      <c r="R336" s="129">
        <f t="shared" si="31"/>
        <v>-24.859999999999996</v>
      </c>
      <c r="S336" s="92" t="s">
        <v>310</v>
      </c>
      <c r="T336" s="8"/>
      <c r="U336" s="8"/>
      <c r="V336" s="8"/>
    </row>
    <row r="337" spans="1:22" ht="17.25" thickBot="1">
      <c r="A337" s="42" t="s">
        <v>287</v>
      </c>
      <c r="B337" s="20" t="s">
        <v>4</v>
      </c>
      <c r="C337" s="20"/>
      <c r="D337" s="57">
        <v>1</v>
      </c>
      <c r="E337" s="21"/>
      <c r="F337" s="21"/>
      <c r="G337" s="21"/>
      <c r="H337" s="21"/>
      <c r="I337" s="21"/>
      <c r="J337" s="21"/>
      <c r="K337" s="61">
        <f t="shared" si="29"/>
        <v>0</v>
      </c>
      <c r="L337" s="74">
        <f t="shared" si="30"/>
        <v>1</v>
      </c>
      <c r="M337" s="62"/>
      <c r="N337" s="104">
        <v>42.94</v>
      </c>
      <c r="O337" s="105">
        <v>42.94</v>
      </c>
      <c r="P337" s="102">
        <f t="shared" ref="P337:P349" si="32">C337*M337</f>
        <v>0</v>
      </c>
      <c r="Q337" s="120">
        <f t="shared" si="28"/>
        <v>0</v>
      </c>
      <c r="R337" s="129">
        <f t="shared" si="31"/>
        <v>42.94</v>
      </c>
      <c r="S337" s="92"/>
      <c r="T337" s="8"/>
      <c r="U337" s="8"/>
      <c r="V337" s="8"/>
    </row>
    <row r="338" spans="1:22" ht="17.25" thickBot="1">
      <c r="A338" s="42" t="s">
        <v>288</v>
      </c>
      <c r="B338" s="20" t="s">
        <v>4</v>
      </c>
      <c r="C338" s="20"/>
      <c r="D338" s="57">
        <v>1</v>
      </c>
      <c r="E338" s="21"/>
      <c r="F338" s="21"/>
      <c r="G338" s="21"/>
      <c r="H338" s="21"/>
      <c r="I338" s="21"/>
      <c r="J338" s="21"/>
      <c r="K338" s="61">
        <f t="shared" si="29"/>
        <v>0</v>
      </c>
      <c r="L338" s="74">
        <f t="shared" si="30"/>
        <v>1</v>
      </c>
      <c r="M338" s="68"/>
      <c r="N338" s="104">
        <v>47.46</v>
      </c>
      <c r="O338" s="105">
        <v>47.46</v>
      </c>
      <c r="P338" s="102">
        <f t="shared" si="32"/>
        <v>0</v>
      </c>
      <c r="Q338" s="120">
        <f t="shared" si="28"/>
        <v>0</v>
      </c>
      <c r="R338" s="129">
        <f t="shared" si="31"/>
        <v>47.46</v>
      </c>
      <c r="S338" s="96"/>
      <c r="T338" s="8"/>
      <c r="U338" s="8"/>
      <c r="V338" s="8"/>
    </row>
    <row r="339" spans="1:22" ht="17.25" thickBot="1">
      <c r="A339" s="42" t="s">
        <v>289</v>
      </c>
      <c r="B339" s="20" t="s">
        <v>4</v>
      </c>
      <c r="C339" s="20"/>
      <c r="D339" s="57">
        <v>1</v>
      </c>
      <c r="E339" s="21">
        <v>1</v>
      </c>
      <c r="F339" s="21"/>
      <c r="G339" s="21"/>
      <c r="H339" s="21"/>
      <c r="I339" s="21"/>
      <c r="J339" s="21"/>
      <c r="K339" s="61">
        <f t="shared" si="29"/>
        <v>1</v>
      </c>
      <c r="L339" s="74">
        <f t="shared" si="30"/>
        <v>0</v>
      </c>
      <c r="M339" s="68"/>
      <c r="N339" s="104">
        <v>67.8</v>
      </c>
      <c r="O339" s="105">
        <v>67.8</v>
      </c>
      <c r="P339" s="102">
        <f t="shared" si="32"/>
        <v>0</v>
      </c>
      <c r="Q339" s="120">
        <f t="shared" si="28"/>
        <v>67.8</v>
      </c>
      <c r="R339" s="129">
        <f t="shared" si="31"/>
        <v>0</v>
      </c>
      <c r="S339" s="92" t="s">
        <v>310</v>
      </c>
      <c r="T339" s="8"/>
      <c r="U339" s="8"/>
      <c r="V339" s="8"/>
    </row>
    <row r="340" spans="1:22" ht="17.25" thickBot="1">
      <c r="A340" s="42" t="s">
        <v>290</v>
      </c>
      <c r="B340" s="20" t="s">
        <v>4</v>
      </c>
      <c r="C340" s="20"/>
      <c r="D340" s="57">
        <v>1</v>
      </c>
      <c r="E340" s="21"/>
      <c r="F340" s="21"/>
      <c r="G340" s="21"/>
      <c r="H340" s="21"/>
      <c r="I340" s="21"/>
      <c r="J340" s="21"/>
      <c r="K340" s="61">
        <f t="shared" si="29"/>
        <v>0</v>
      </c>
      <c r="L340" s="74">
        <f t="shared" si="30"/>
        <v>1</v>
      </c>
      <c r="M340" s="65"/>
      <c r="N340" s="104">
        <v>107.1353</v>
      </c>
      <c r="O340" s="105">
        <v>107.14</v>
      </c>
      <c r="P340" s="102">
        <f t="shared" si="32"/>
        <v>0</v>
      </c>
      <c r="Q340" s="120">
        <f t="shared" si="28"/>
        <v>0</v>
      </c>
      <c r="R340" s="129">
        <f t="shared" si="31"/>
        <v>107.14</v>
      </c>
      <c r="S340" s="92"/>
      <c r="T340" s="8"/>
      <c r="U340" s="8"/>
      <c r="V340" s="8"/>
    </row>
    <row r="341" spans="1:22" ht="17.25" thickBot="1">
      <c r="A341" s="42" t="s">
        <v>291</v>
      </c>
      <c r="B341" s="20" t="s">
        <v>4</v>
      </c>
      <c r="C341" s="20"/>
      <c r="D341" s="57">
        <v>1</v>
      </c>
      <c r="E341" s="21"/>
      <c r="F341" s="21"/>
      <c r="G341" s="21"/>
      <c r="H341" s="21"/>
      <c r="I341" s="21"/>
      <c r="J341" s="21"/>
      <c r="K341" s="61">
        <f t="shared" si="29"/>
        <v>0</v>
      </c>
      <c r="L341" s="74">
        <f t="shared" si="30"/>
        <v>1</v>
      </c>
      <c r="M341" s="65"/>
      <c r="N341" s="104">
        <v>29.5382</v>
      </c>
      <c r="O341" s="105">
        <v>29.54</v>
      </c>
      <c r="P341" s="102">
        <f t="shared" si="32"/>
        <v>0</v>
      </c>
      <c r="Q341" s="120">
        <f t="shared" si="28"/>
        <v>0</v>
      </c>
      <c r="R341" s="129">
        <f t="shared" si="31"/>
        <v>29.54</v>
      </c>
      <c r="S341" s="92"/>
      <c r="T341" s="8"/>
      <c r="U341" s="8"/>
      <c r="V341" s="8"/>
    </row>
    <row r="342" spans="1:22" ht="17.25" thickBot="1">
      <c r="A342" s="42" t="s">
        <v>456</v>
      </c>
      <c r="B342" s="20" t="s">
        <v>4</v>
      </c>
      <c r="C342" s="20">
        <v>2</v>
      </c>
      <c r="D342" s="57"/>
      <c r="E342" s="21">
        <v>2</v>
      </c>
      <c r="F342" s="21"/>
      <c r="G342" s="21"/>
      <c r="H342" s="21"/>
      <c r="I342" s="21"/>
      <c r="J342" s="21"/>
      <c r="K342" s="61"/>
      <c r="L342" s="74">
        <f t="shared" si="30"/>
        <v>-2</v>
      </c>
      <c r="M342" s="65">
        <v>85.01</v>
      </c>
      <c r="N342" s="104"/>
      <c r="O342" s="105"/>
      <c r="P342" s="102">
        <v>170.01</v>
      </c>
      <c r="Q342" s="120"/>
      <c r="R342" s="129">
        <f t="shared" si="31"/>
        <v>-170.01</v>
      </c>
      <c r="S342" s="92" t="s">
        <v>457</v>
      </c>
      <c r="T342" s="8"/>
      <c r="U342" s="8"/>
      <c r="V342" s="8"/>
    </row>
    <row r="343" spans="1:22" ht="17.25" thickBot="1">
      <c r="A343" s="42" t="s">
        <v>292</v>
      </c>
      <c r="B343" s="20" t="s">
        <v>4</v>
      </c>
      <c r="C343" s="20"/>
      <c r="D343" s="57">
        <v>1</v>
      </c>
      <c r="E343" s="21"/>
      <c r="F343" s="21"/>
      <c r="G343" s="21"/>
      <c r="H343" s="21"/>
      <c r="I343" s="21"/>
      <c r="J343" s="21"/>
      <c r="K343" s="61">
        <f t="shared" si="29"/>
        <v>0</v>
      </c>
      <c r="L343" s="74">
        <f t="shared" si="30"/>
        <v>1</v>
      </c>
      <c r="M343" s="65"/>
      <c r="N343" s="104">
        <v>52.974400000000003</v>
      </c>
      <c r="O343" s="105">
        <v>52.97</v>
      </c>
      <c r="P343" s="102">
        <f t="shared" si="32"/>
        <v>0</v>
      </c>
      <c r="Q343" s="120">
        <f t="shared" si="28"/>
        <v>0</v>
      </c>
      <c r="R343" s="129">
        <f t="shared" si="31"/>
        <v>52.97</v>
      </c>
      <c r="S343" s="92"/>
      <c r="T343" s="8"/>
      <c r="U343" s="8"/>
      <c r="V343" s="8"/>
    </row>
    <row r="344" spans="1:22" ht="17.25" thickBot="1">
      <c r="A344" s="42" t="s">
        <v>127</v>
      </c>
      <c r="B344" s="20" t="s">
        <v>458</v>
      </c>
      <c r="C344" s="18"/>
      <c r="D344" s="57">
        <v>60</v>
      </c>
      <c r="E344" s="20">
        <v>20</v>
      </c>
      <c r="F344" s="20"/>
      <c r="G344" s="20"/>
      <c r="H344" s="20"/>
      <c r="I344" s="20"/>
      <c r="J344" s="20"/>
      <c r="K344" s="61">
        <f t="shared" si="29"/>
        <v>20</v>
      </c>
      <c r="L344" s="74">
        <f t="shared" si="30"/>
        <v>40</v>
      </c>
      <c r="M344" s="71"/>
      <c r="N344" s="104">
        <v>2.0226999999999999</v>
      </c>
      <c r="O344" s="105">
        <v>121.36</v>
      </c>
      <c r="P344" s="102">
        <f t="shared" si="32"/>
        <v>0</v>
      </c>
      <c r="Q344" s="120">
        <v>40.4</v>
      </c>
      <c r="R344" s="129">
        <f t="shared" si="31"/>
        <v>80.960000000000008</v>
      </c>
      <c r="S344" s="92" t="s">
        <v>321</v>
      </c>
    </row>
    <row r="345" spans="1:22" ht="17.25" thickBot="1">
      <c r="A345" s="42" t="s">
        <v>293</v>
      </c>
      <c r="B345" s="20" t="s">
        <v>4</v>
      </c>
      <c r="C345" s="20"/>
      <c r="D345" s="57">
        <v>30</v>
      </c>
      <c r="E345" s="21"/>
      <c r="F345" s="21"/>
      <c r="G345" s="21"/>
      <c r="H345" s="21"/>
      <c r="I345" s="21"/>
      <c r="J345" s="21"/>
      <c r="K345" s="61">
        <f t="shared" si="29"/>
        <v>0</v>
      </c>
      <c r="L345" s="74">
        <f t="shared" si="30"/>
        <v>30</v>
      </c>
      <c r="M345" s="62"/>
      <c r="N345" s="104">
        <v>11.39</v>
      </c>
      <c r="O345" s="105">
        <v>341.7</v>
      </c>
      <c r="P345" s="102">
        <f t="shared" si="32"/>
        <v>0</v>
      </c>
      <c r="Q345" s="120">
        <f t="shared" si="28"/>
        <v>0</v>
      </c>
      <c r="R345" s="129">
        <f t="shared" si="31"/>
        <v>341.7</v>
      </c>
      <c r="S345" s="92"/>
      <c r="T345" s="8"/>
      <c r="U345" s="8"/>
      <c r="V345" s="8"/>
    </row>
    <row r="346" spans="1:22" ht="17.25" thickBot="1">
      <c r="A346" s="42" t="s">
        <v>459</v>
      </c>
      <c r="B346" s="20" t="s">
        <v>379</v>
      </c>
      <c r="C346" s="20">
        <v>4.8</v>
      </c>
      <c r="D346" s="57"/>
      <c r="E346" s="137">
        <v>4.8</v>
      </c>
      <c r="F346" s="21"/>
      <c r="G346" s="21"/>
      <c r="H346" s="21"/>
      <c r="I346" s="21"/>
      <c r="J346" s="21"/>
      <c r="K346" s="61">
        <f t="shared" si="29"/>
        <v>4.8</v>
      </c>
      <c r="L346" s="74">
        <f t="shared" si="30"/>
        <v>-4.8</v>
      </c>
      <c r="M346" s="62">
        <v>17</v>
      </c>
      <c r="N346" s="104"/>
      <c r="O346" s="105"/>
      <c r="P346" s="102">
        <v>81.599999999999994</v>
      </c>
      <c r="Q346" s="120"/>
      <c r="R346" s="129">
        <f t="shared" si="31"/>
        <v>-81.599999999999994</v>
      </c>
      <c r="S346" s="92" t="s">
        <v>321</v>
      </c>
      <c r="T346" s="8"/>
      <c r="U346" s="8"/>
      <c r="V346" s="8"/>
    </row>
    <row r="347" spans="1:22" ht="17.25" thickBot="1">
      <c r="A347" s="42" t="s">
        <v>32</v>
      </c>
      <c r="B347" s="20" t="s">
        <v>379</v>
      </c>
      <c r="C347" s="20"/>
      <c r="D347" s="57">
        <v>50</v>
      </c>
      <c r="E347" s="21"/>
      <c r="F347" s="21"/>
      <c r="G347" s="21"/>
      <c r="H347" s="21"/>
      <c r="I347" s="21"/>
      <c r="J347" s="21"/>
      <c r="K347" s="61">
        <f t="shared" si="29"/>
        <v>0</v>
      </c>
      <c r="L347" s="74">
        <f t="shared" si="30"/>
        <v>50</v>
      </c>
      <c r="M347" s="62"/>
      <c r="N347" s="104">
        <v>20.34</v>
      </c>
      <c r="O347" s="105">
        <v>1017</v>
      </c>
      <c r="P347" s="102">
        <f t="shared" si="32"/>
        <v>0</v>
      </c>
      <c r="Q347" s="120">
        <f t="shared" si="28"/>
        <v>0</v>
      </c>
      <c r="R347" s="129">
        <f t="shared" si="31"/>
        <v>1017</v>
      </c>
      <c r="S347" s="92"/>
      <c r="T347" s="8"/>
      <c r="U347" s="8"/>
      <c r="V347" s="8"/>
    </row>
    <row r="348" spans="1:22" ht="17.25" thickBot="1">
      <c r="A348" s="42" t="s">
        <v>460</v>
      </c>
      <c r="B348" s="20" t="s">
        <v>379</v>
      </c>
      <c r="C348" s="20">
        <v>6</v>
      </c>
      <c r="D348" s="138"/>
      <c r="E348" s="21">
        <v>6</v>
      </c>
      <c r="F348" s="21"/>
      <c r="G348" s="21"/>
      <c r="H348" s="21"/>
      <c r="I348" s="21"/>
      <c r="J348" s="21"/>
      <c r="K348" s="61">
        <f t="shared" si="29"/>
        <v>6</v>
      </c>
      <c r="L348" s="74">
        <f t="shared" si="30"/>
        <v>-6</v>
      </c>
      <c r="M348" s="62">
        <v>120</v>
      </c>
      <c r="N348" s="104"/>
      <c r="O348" s="105"/>
      <c r="P348" s="102">
        <v>720.02</v>
      </c>
      <c r="Q348" s="120"/>
      <c r="R348" s="129">
        <f t="shared" si="31"/>
        <v>-720.02</v>
      </c>
      <c r="S348" s="92" t="s">
        <v>461</v>
      </c>
      <c r="T348" s="8"/>
      <c r="U348" s="8"/>
      <c r="V348" s="8"/>
    </row>
    <row r="349" spans="1:22" ht="16.5" thickBot="1">
      <c r="A349" s="19"/>
      <c r="B349" s="20" t="s">
        <v>4</v>
      </c>
      <c r="C349" s="20"/>
      <c r="D349" s="58"/>
      <c r="E349" s="21"/>
      <c r="F349" s="21"/>
      <c r="G349" s="21"/>
      <c r="H349" s="21"/>
      <c r="I349" s="21"/>
      <c r="J349" s="21"/>
      <c r="K349" s="61">
        <f t="shared" ref="K349:K351" si="33">SUM(E349:J349)</f>
        <v>0</v>
      </c>
      <c r="L349" s="74"/>
      <c r="M349" s="62"/>
      <c r="N349" s="106"/>
      <c r="O349" s="107"/>
      <c r="P349" s="102">
        <f t="shared" si="32"/>
        <v>0</v>
      </c>
      <c r="Q349" s="120">
        <f t="shared" si="28"/>
        <v>0</v>
      </c>
      <c r="R349" s="131"/>
      <c r="S349" s="92"/>
      <c r="T349" s="8"/>
      <c r="U349" s="8"/>
      <c r="V349" s="8"/>
    </row>
    <row r="350" spans="1:22" ht="15.75" thickBot="1">
      <c r="A350" s="19"/>
      <c r="B350" s="20" t="s">
        <v>4</v>
      </c>
      <c r="C350" s="20"/>
      <c r="D350" s="58"/>
      <c r="E350" s="21"/>
      <c r="F350" s="21"/>
      <c r="G350" s="21"/>
      <c r="H350" s="21"/>
      <c r="I350" s="21"/>
      <c r="J350" s="21"/>
      <c r="K350" s="20">
        <f t="shared" si="33"/>
        <v>0</v>
      </c>
      <c r="L350" s="73"/>
      <c r="M350" s="27"/>
      <c r="N350" s="108"/>
      <c r="O350" s="109">
        <v>84442.35</v>
      </c>
      <c r="P350" s="130">
        <f>SUM(P9:P349)</f>
        <v>11098.640000000003</v>
      </c>
      <c r="Q350" s="128">
        <f>SUM(Q9:Q349)</f>
        <v>23773.220499999996</v>
      </c>
      <c r="R350" s="129">
        <f>SUM(R9:R349)</f>
        <v>49570.709500000012</v>
      </c>
      <c r="S350" s="90" t="s">
        <v>313</v>
      </c>
      <c r="T350" s="8"/>
      <c r="U350" s="8"/>
      <c r="V350" s="8"/>
    </row>
    <row r="351" spans="1:22" ht="15.75" thickBot="1">
      <c r="A351" s="19"/>
      <c r="B351" s="20" t="s">
        <v>4</v>
      </c>
      <c r="C351" s="20"/>
      <c r="D351" s="58"/>
      <c r="E351" s="21"/>
      <c r="F351" s="21"/>
      <c r="G351" s="21"/>
      <c r="H351" s="21"/>
      <c r="I351" s="21"/>
      <c r="J351" s="21"/>
      <c r="K351" s="20">
        <f t="shared" si="33"/>
        <v>0</v>
      </c>
      <c r="L351" s="60"/>
      <c r="M351" s="27"/>
      <c r="N351" s="108"/>
      <c r="O351" s="109">
        <v>19421.740000000002</v>
      </c>
      <c r="P351" s="102"/>
      <c r="Q351" s="120"/>
      <c r="R351" s="114"/>
      <c r="S351" s="92"/>
      <c r="T351" s="8"/>
      <c r="U351" s="8"/>
      <c r="V351" s="8"/>
    </row>
    <row r="352" spans="1:22" ht="16.5" thickBot="1">
      <c r="A352" s="22" t="s">
        <v>108</v>
      </c>
      <c r="B352" s="18"/>
      <c r="C352" s="18"/>
      <c r="D352" s="59">
        <v>0</v>
      </c>
      <c r="E352" s="25"/>
      <c r="F352" s="16"/>
      <c r="G352" s="16"/>
      <c r="H352" s="16"/>
      <c r="I352" s="16"/>
      <c r="J352" s="16"/>
      <c r="K352" s="20">
        <f>SUM(E352:J352)</f>
        <v>0</v>
      </c>
      <c r="L352" s="60"/>
      <c r="M352" s="27"/>
      <c r="N352" s="110">
        <f>SUM(N14:N351)</f>
        <v>7898.7128200000034</v>
      </c>
      <c r="O352" s="111">
        <v>103864.09</v>
      </c>
      <c r="P352" s="103"/>
      <c r="Q352" s="121"/>
      <c r="R352" s="114"/>
      <c r="S352" s="100"/>
      <c r="T352" s="8"/>
      <c r="U352" s="8"/>
      <c r="V352" s="8"/>
    </row>
    <row r="353" spans="1:22" ht="15.75" thickBot="1">
      <c r="A353" s="43" t="s">
        <v>294</v>
      </c>
      <c r="B353" s="18"/>
      <c r="C353" s="18"/>
      <c r="D353" s="46">
        <v>0</v>
      </c>
      <c r="E353" s="18"/>
      <c r="F353" s="20"/>
      <c r="G353" s="20"/>
      <c r="H353" s="20"/>
      <c r="I353" s="20"/>
      <c r="J353" s="20"/>
      <c r="K353" s="20">
        <f>SUM(E353:J353)</f>
        <v>0</v>
      </c>
      <c r="L353" s="27"/>
      <c r="M353" s="27"/>
      <c r="N353" s="112"/>
      <c r="O353" s="113"/>
      <c r="P353" s="80"/>
      <c r="Q353" s="122"/>
      <c r="S353" s="23"/>
      <c r="T353" s="8"/>
      <c r="U353" s="8"/>
      <c r="V353" s="8"/>
    </row>
    <row r="354" spans="1:22" ht="15.75" thickBot="1">
      <c r="A354" s="43" t="s">
        <v>295</v>
      </c>
      <c r="B354" s="18"/>
      <c r="C354" s="18"/>
      <c r="D354" s="46"/>
      <c r="E354" s="18"/>
      <c r="F354" s="20"/>
      <c r="G354" s="20"/>
      <c r="H354" s="20"/>
      <c r="I354" s="20"/>
      <c r="J354" s="20"/>
      <c r="K354" s="20">
        <f>SUM(E354:J354)</f>
        <v>0</v>
      </c>
      <c r="L354" s="20"/>
      <c r="M354" s="27"/>
      <c r="N354" s="77"/>
      <c r="P354" s="80"/>
      <c r="Q354" s="123"/>
      <c r="R354" s="51"/>
      <c r="S354" s="127"/>
      <c r="T354" s="8"/>
      <c r="U354" s="8"/>
      <c r="V354" s="8"/>
    </row>
    <row r="355" spans="1:22">
      <c r="B355" s="4"/>
      <c r="P355" s="5"/>
      <c r="Q355" s="124"/>
      <c r="R355" s="52"/>
      <c r="T355" s="8"/>
      <c r="U355" s="8"/>
      <c r="V355" s="8"/>
    </row>
    <row r="356" spans="1:22" ht="15.75" thickBot="1">
      <c r="A356" s="3" t="s">
        <v>112</v>
      </c>
      <c r="B356" s="4"/>
      <c r="P356" s="5"/>
      <c r="Q356" s="124"/>
      <c r="R356" s="52"/>
      <c r="S356" s="40"/>
      <c r="T356" s="8"/>
      <c r="U356" s="8"/>
      <c r="V356" s="8"/>
    </row>
    <row r="357" spans="1:22" ht="16.5" thickTop="1" thickBot="1">
      <c r="B357" s="4"/>
      <c r="P357" s="81" t="s">
        <v>194</v>
      </c>
      <c r="Q357" s="125"/>
      <c r="R357" s="53">
        <f>SUM(P352:Q352)</f>
        <v>0</v>
      </c>
      <c r="S357" s="37"/>
      <c r="T357" s="8"/>
      <c r="U357" s="8"/>
      <c r="V357" s="8"/>
    </row>
    <row r="358" spans="1:22" ht="15.75" thickTop="1">
      <c r="B358" s="4"/>
      <c r="P358" s="5"/>
      <c r="Q358" s="124"/>
      <c r="R358" s="54"/>
      <c r="S358" s="37"/>
      <c r="T358" s="8"/>
      <c r="U358" s="8"/>
      <c r="V358" s="8"/>
    </row>
    <row r="359" spans="1:22">
      <c r="B359" s="4"/>
      <c r="P359" s="5"/>
      <c r="Q359" s="124"/>
      <c r="R359" s="52"/>
      <c r="S359" s="37"/>
      <c r="T359" s="8"/>
      <c r="U359" s="8"/>
      <c r="V359" s="8"/>
    </row>
    <row r="360" spans="1:22">
      <c r="B360" s="4"/>
      <c r="P360" s="5"/>
      <c r="Q360" s="124"/>
      <c r="R360" s="52"/>
      <c r="T360" s="8"/>
      <c r="U360" s="8"/>
      <c r="V360" s="8"/>
    </row>
    <row r="361" spans="1:22">
      <c r="B361" s="4"/>
      <c r="P361" s="5"/>
      <c r="Q361" s="124"/>
      <c r="R361" s="52"/>
      <c r="T361" s="8"/>
      <c r="U361" s="8"/>
      <c r="V361" s="8"/>
    </row>
    <row r="362" spans="1:22">
      <c r="B362" s="4"/>
      <c r="P362" s="5"/>
      <c r="Q362" s="124"/>
      <c r="R362" s="52"/>
      <c r="T362" s="8"/>
      <c r="U362" s="8"/>
      <c r="V362" s="8"/>
    </row>
    <row r="363" spans="1:22">
      <c r="B363" s="4"/>
      <c r="P363" s="5"/>
      <c r="Q363" s="124"/>
      <c r="R363" s="52"/>
      <c r="T363" s="8"/>
      <c r="U363" s="8"/>
      <c r="V363" s="8"/>
    </row>
    <row r="364" spans="1:22">
      <c r="B364" s="4"/>
      <c r="P364" s="5"/>
      <c r="Q364" s="124"/>
      <c r="R364" s="52"/>
      <c r="T364" s="8"/>
      <c r="U364" s="8"/>
      <c r="V364" s="8"/>
    </row>
    <row r="365" spans="1:22">
      <c r="B365" s="4"/>
      <c r="P365" s="5"/>
      <c r="Q365" s="124"/>
      <c r="R365" s="52"/>
      <c r="T365" s="8"/>
      <c r="U365" s="8"/>
      <c r="V365" s="8"/>
    </row>
    <row r="366" spans="1:22">
      <c r="B366" s="4"/>
      <c r="P366" s="5"/>
      <c r="Q366" s="124"/>
      <c r="R366" s="52"/>
      <c r="T366" s="8"/>
      <c r="U366" s="8"/>
      <c r="V366" s="8"/>
    </row>
    <row r="367" spans="1:22">
      <c r="B367" s="4"/>
      <c r="P367" s="5"/>
      <c r="Q367" s="124"/>
      <c r="R367" s="52"/>
      <c r="T367" s="8"/>
      <c r="U367" s="8"/>
      <c r="V367" s="8"/>
    </row>
    <row r="368" spans="1:22">
      <c r="B368" s="4"/>
      <c r="P368" s="5"/>
      <c r="Q368" s="124"/>
      <c r="R368" s="52"/>
      <c r="T368" s="8"/>
      <c r="U368" s="8"/>
      <c r="V368" s="8"/>
    </row>
    <row r="369" spans="2:19" s="8" customFormat="1">
      <c r="B369" s="4"/>
      <c r="C369" s="4"/>
      <c r="D369" s="55"/>
      <c r="E369" s="4"/>
      <c r="F369" s="9"/>
      <c r="G369" s="9"/>
      <c r="H369" s="9"/>
      <c r="I369" s="9"/>
      <c r="J369" s="9"/>
      <c r="K369" s="9"/>
      <c r="L369" s="9"/>
      <c r="M369" s="11"/>
      <c r="N369" s="45"/>
      <c r="O369" s="82"/>
      <c r="P369" s="5"/>
      <c r="Q369" s="124"/>
      <c r="R369" s="52"/>
      <c r="S369" s="12"/>
    </row>
    <row r="370" spans="2:19" s="8" customFormat="1">
      <c r="B370" s="4"/>
      <c r="C370" s="4"/>
      <c r="D370" s="55"/>
      <c r="E370" s="4"/>
      <c r="F370" s="9"/>
      <c r="G370" s="9"/>
      <c r="H370" s="9"/>
      <c r="I370" s="9"/>
      <c r="J370" s="9"/>
      <c r="K370" s="9"/>
      <c r="L370" s="9"/>
      <c r="M370" s="11"/>
      <c r="N370" s="45"/>
      <c r="O370" s="82"/>
      <c r="P370" s="5"/>
      <c r="Q370" s="124"/>
      <c r="R370" s="52"/>
      <c r="S370" s="12"/>
    </row>
    <row r="371" spans="2:19" s="8" customFormat="1">
      <c r="B371" s="4"/>
      <c r="C371" s="4"/>
      <c r="D371" s="55"/>
      <c r="E371" s="4"/>
      <c r="F371" s="9"/>
      <c r="G371" s="9"/>
      <c r="H371" s="9"/>
      <c r="I371" s="9"/>
      <c r="J371" s="9"/>
      <c r="K371" s="9"/>
      <c r="L371" s="9"/>
      <c r="M371" s="11"/>
      <c r="N371" s="45"/>
      <c r="O371" s="82"/>
      <c r="P371" s="5"/>
      <c r="Q371" s="124"/>
      <c r="R371" s="52"/>
      <c r="S371" s="12"/>
    </row>
    <row r="372" spans="2:19" s="8" customFormat="1">
      <c r="B372" s="4"/>
      <c r="C372" s="4"/>
      <c r="D372" s="55"/>
      <c r="E372" s="4"/>
      <c r="F372" s="9"/>
      <c r="G372" s="9"/>
      <c r="H372" s="9"/>
      <c r="I372" s="9"/>
      <c r="J372" s="9"/>
      <c r="K372" s="9"/>
      <c r="L372" s="9"/>
      <c r="M372" s="11"/>
      <c r="N372" s="45"/>
      <c r="O372" s="82"/>
      <c r="P372" s="5"/>
      <c r="Q372" s="124"/>
      <c r="R372" s="52"/>
      <c r="S372" s="12"/>
    </row>
    <row r="373" spans="2:19" s="8" customFormat="1">
      <c r="B373" s="4"/>
      <c r="C373" s="4"/>
      <c r="D373" s="55"/>
      <c r="E373" s="4"/>
      <c r="F373" s="9"/>
      <c r="G373" s="9"/>
      <c r="H373" s="9"/>
      <c r="I373" s="9"/>
      <c r="J373" s="9"/>
      <c r="K373" s="9"/>
      <c r="L373" s="9"/>
      <c r="M373" s="11"/>
      <c r="N373" s="45"/>
      <c r="O373" s="82"/>
      <c r="P373" s="5"/>
      <c r="Q373" s="124"/>
      <c r="R373" s="52"/>
      <c r="S373" s="12"/>
    </row>
    <row r="374" spans="2:19" s="8" customFormat="1">
      <c r="B374" s="4"/>
      <c r="C374" s="4"/>
      <c r="D374" s="55"/>
      <c r="E374" s="4"/>
      <c r="F374" s="9"/>
      <c r="G374" s="9"/>
      <c r="H374" s="9"/>
      <c r="I374" s="9"/>
      <c r="J374" s="9"/>
      <c r="K374" s="9"/>
      <c r="L374" s="9"/>
      <c r="M374" s="11"/>
      <c r="N374" s="45"/>
      <c r="O374" s="82"/>
      <c r="P374" s="5"/>
      <c r="Q374" s="124"/>
      <c r="R374" s="52"/>
      <c r="S374" s="12"/>
    </row>
    <row r="375" spans="2:19" s="8" customFormat="1">
      <c r="B375" s="4"/>
      <c r="C375" s="4"/>
      <c r="D375" s="55"/>
      <c r="E375" s="4"/>
      <c r="F375" s="9"/>
      <c r="G375" s="9"/>
      <c r="H375" s="9"/>
      <c r="I375" s="9"/>
      <c r="J375" s="9"/>
      <c r="K375" s="9"/>
      <c r="L375" s="9"/>
      <c r="M375" s="11"/>
      <c r="N375" s="45"/>
      <c r="O375" s="82"/>
      <c r="P375" s="5"/>
      <c r="Q375" s="124"/>
      <c r="R375" s="52"/>
      <c r="S375" s="12"/>
    </row>
    <row r="376" spans="2:19" s="8" customFormat="1">
      <c r="B376" s="4"/>
      <c r="C376" s="4"/>
      <c r="D376" s="55"/>
      <c r="E376" s="4"/>
      <c r="F376" s="9"/>
      <c r="G376" s="9"/>
      <c r="H376" s="9"/>
      <c r="I376" s="9"/>
      <c r="J376" s="9"/>
      <c r="K376" s="9"/>
      <c r="L376" s="9"/>
      <c r="M376" s="11"/>
      <c r="N376" s="45"/>
      <c r="O376" s="82"/>
      <c r="P376" s="5"/>
      <c r="Q376" s="124"/>
      <c r="R376" s="52"/>
      <c r="S376" s="12"/>
    </row>
    <row r="377" spans="2:19" s="8" customFormat="1">
      <c r="B377" s="4"/>
      <c r="C377" s="4"/>
      <c r="D377" s="55"/>
      <c r="E377" s="4"/>
      <c r="F377" s="9"/>
      <c r="G377" s="9"/>
      <c r="H377" s="9"/>
      <c r="I377" s="9"/>
      <c r="J377" s="9"/>
      <c r="K377" s="9"/>
      <c r="L377" s="9"/>
      <c r="M377" s="11"/>
      <c r="N377" s="45"/>
      <c r="O377" s="82"/>
      <c r="P377" s="5"/>
      <c r="Q377" s="124"/>
      <c r="R377" s="52"/>
      <c r="S377" s="12"/>
    </row>
    <row r="378" spans="2:19" s="8" customFormat="1">
      <c r="B378" s="4"/>
      <c r="C378" s="4"/>
      <c r="D378" s="55"/>
      <c r="E378" s="4"/>
      <c r="F378" s="9"/>
      <c r="G378" s="9"/>
      <c r="H378" s="9"/>
      <c r="I378" s="9"/>
      <c r="J378" s="9"/>
      <c r="K378" s="9"/>
      <c r="L378" s="9"/>
      <c r="M378" s="11"/>
      <c r="N378" s="45"/>
      <c r="O378" s="82"/>
      <c r="P378" s="5"/>
      <c r="Q378" s="124"/>
      <c r="R378" s="52"/>
      <c r="S378" s="12"/>
    </row>
    <row r="379" spans="2:19" s="8" customFormat="1">
      <c r="B379" s="4"/>
      <c r="C379" s="4"/>
      <c r="D379" s="55"/>
      <c r="E379" s="4"/>
      <c r="F379" s="9"/>
      <c r="G379" s="9"/>
      <c r="H379" s="9"/>
      <c r="I379" s="9"/>
      <c r="J379" s="9"/>
      <c r="K379" s="9"/>
      <c r="L379" s="9"/>
      <c r="M379" s="11"/>
      <c r="N379" s="45"/>
      <c r="O379" s="82"/>
      <c r="P379" s="5"/>
      <c r="Q379" s="124"/>
      <c r="R379" s="52"/>
      <c r="S379" s="12"/>
    </row>
    <row r="380" spans="2:19" s="8" customFormat="1">
      <c r="B380" s="4"/>
      <c r="C380" s="4"/>
      <c r="D380" s="55"/>
      <c r="E380" s="4"/>
      <c r="F380" s="9"/>
      <c r="G380" s="9"/>
      <c r="H380" s="9"/>
      <c r="I380" s="9"/>
      <c r="J380" s="9"/>
      <c r="K380" s="9"/>
      <c r="L380" s="9"/>
      <c r="M380" s="11"/>
      <c r="N380" s="45"/>
      <c r="O380" s="82"/>
      <c r="P380" s="5"/>
      <c r="Q380" s="124"/>
      <c r="R380" s="52"/>
      <c r="S380" s="12"/>
    </row>
    <row r="381" spans="2:19" s="8" customFormat="1">
      <c r="B381" s="4"/>
      <c r="C381" s="4"/>
      <c r="D381" s="55"/>
      <c r="E381" s="4"/>
      <c r="F381" s="9"/>
      <c r="G381" s="9"/>
      <c r="H381" s="9"/>
      <c r="I381" s="9"/>
      <c r="J381" s="9"/>
      <c r="K381" s="9"/>
      <c r="L381" s="9"/>
      <c r="M381" s="11"/>
      <c r="N381" s="45"/>
      <c r="O381" s="82"/>
      <c r="P381" s="5"/>
      <c r="Q381" s="124"/>
      <c r="R381" s="52"/>
      <c r="S381" s="12"/>
    </row>
    <row r="382" spans="2:19" s="8" customFormat="1">
      <c r="B382" s="4"/>
      <c r="C382" s="4"/>
      <c r="D382" s="55"/>
      <c r="E382" s="4"/>
      <c r="F382" s="9"/>
      <c r="G382" s="9"/>
      <c r="H382" s="9"/>
      <c r="I382" s="9"/>
      <c r="J382" s="9"/>
      <c r="K382" s="9"/>
      <c r="L382" s="9"/>
      <c r="M382" s="11"/>
      <c r="N382" s="45"/>
      <c r="O382" s="82"/>
      <c r="P382" s="5"/>
      <c r="Q382" s="124"/>
      <c r="R382" s="52"/>
      <c r="S382" s="12"/>
    </row>
    <row r="383" spans="2:19" s="8" customFormat="1">
      <c r="B383" s="4"/>
      <c r="C383" s="4"/>
      <c r="D383" s="55"/>
      <c r="E383" s="4"/>
      <c r="F383" s="9"/>
      <c r="G383" s="9"/>
      <c r="H383" s="9"/>
      <c r="I383" s="9"/>
      <c r="J383" s="9"/>
      <c r="K383" s="9"/>
      <c r="L383" s="9"/>
      <c r="M383" s="11"/>
      <c r="N383" s="45"/>
      <c r="O383" s="82"/>
      <c r="P383" s="5"/>
      <c r="Q383" s="124"/>
      <c r="R383" s="52"/>
      <c r="S383" s="12"/>
    </row>
    <row r="385" spans="2:19" s="8" customFormat="1">
      <c r="B385" s="4"/>
      <c r="C385" s="4"/>
      <c r="D385" s="55"/>
      <c r="E385" s="4"/>
      <c r="F385" s="9"/>
      <c r="G385" s="9"/>
      <c r="H385" s="9"/>
      <c r="I385" s="9"/>
      <c r="J385" s="9"/>
      <c r="K385" s="9"/>
      <c r="L385" s="9"/>
      <c r="M385" s="11"/>
      <c r="N385" s="45"/>
      <c r="O385" s="82"/>
      <c r="P385" s="5"/>
      <c r="Q385" s="124"/>
      <c r="R385" s="52"/>
      <c r="S385" s="12"/>
    </row>
    <row r="386" spans="2:19" s="8" customFormat="1">
      <c r="B386" s="4"/>
      <c r="C386" s="4"/>
      <c r="D386" s="55"/>
      <c r="E386" s="4"/>
      <c r="F386" s="9"/>
      <c r="G386" s="9"/>
      <c r="H386" s="9"/>
      <c r="I386" s="9"/>
      <c r="J386" s="9"/>
      <c r="K386" s="9"/>
      <c r="L386" s="9"/>
      <c r="M386" s="11"/>
      <c r="N386" s="45"/>
      <c r="O386" s="82"/>
      <c r="P386" s="5"/>
      <c r="Q386" s="124"/>
      <c r="R386" s="52"/>
      <c r="S386" s="12"/>
    </row>
    <row r="387" spans="2:19" s="8" customFormat="1">
      <c r="B387" s="4"/>
      <c r="C387" s="4"/>
      <c r="D387" s="55"/>
      <c r="E387" s="4"/>
      <c r="F387" s="9"/>
      <c r="G387" s="9"/>
      <c r="H387" s="9"/>
      <c r="I387" s="9"/>
      <c r="J387" s="9"/>
      <c r="K387" s="9"/>
      <c r="L387" s="9"/>
      <c r="M387" s="11"/>
      <c r="N387" s="45"/>
      <c r="O387" s="82"/>
      <c r="P387" s="5"/>
      <c r="Q387" s="124"/>
      <c r="R387" s="52"/>
      <c r="S387" s="12"/>
    </row>
    <row r="388" spans="2:19" s="8" customFormat="1">
      <c r="B388" s="4"/>
      <c r="C388" s="4"/>
      <c r="D388" s="55"/>
      <c r="E388" s="4"/>
      <c r="F388" s="9"/>
      <c r="G388" s="9"/>
      <c r="H388" s="9"/>
      <c r="I388" s="9"/>
      <c r="J388" s="9"/>
      <c r="K388" s="9"/>
      <c r="L388" s="9"/>
      <c r="M388" s="11"/>
      <c r="N388" s="45"/>
      <c r="O388" s="82"/>
      <c r="P388" s="5"/>
      <c r="Q388" s="124"/>
      <c r="R388" s="52"/>
      <c r="S388" s="12"/>
    </row>
    <row r="389" spans="2:19" s="8" customFormat="1">
      <c r="B389" s="4"/>
      <c r="C389" s="4"/>
      <c r="D389" s="55"/>
      <c r="E389" s="4"/>
      <c r="F389" s="9"/>
      <c r="G389" s="9"/>
      <c r="H389" s="9"/>
      <c r="I389" s="9"/>
      <c r="J389" s="9"/>
      <c r="K389" s="9"/>
      <c r="L389" s="9"/>
      <c r="M389" s="11"/>
      <c r="N389" s="45"/>
      <c r="O389" s="82"/>
      <c r="P389" s="5"/>
      <c r="Q389" s="124"/>
      <c r="R389" s="52"/>
      <c r="S389" s="12"/>
    </row>
    <row r="390" spans="2:19" s="8" customFormat="1">
      <c r="B390" s="4"/>
      <c r="C390" s="4"/>
      <c r="D390" s="55"/>
      <c r="E390" s="4"/>
      <c r="F390" s="9"/>
      <c r="G390" s="9"/>
      <c r="H390" s="9"/>
      <c r="I390" s="9"/>
      <c r="J390" s="9"/>
      <c r="K390" s="9"/>
      <c r="L390" s="9"/>
      <c r="M390" s="11"/>
      <c r="N390" s="45"/>
      <c r="O390" s="82"/>
      <c r="P390" s="5"/>
      <c r="Q390" s="124"/>
      <c r="R390" s="52"/>
      <c r="S390" s="12"/>
    </row>
    <row r="391" spans="2:19" s="8" customFormat="1">
      <c r="B391" s="4"/>
      <c r="C391" s="4"/>
      <c r="D391" s="55"/>
      <c r="E391" s="4"/>
      <c r="F391" s="9"/>
      <c r="G391" s="9"/>
      <c r="H391" s="9"/>
      <c r="I391" s="9"/>
      <c r="J391" s="9"/>
      <c r="K391" s="9"/>
      <c r="L391" s="9"/>
      <c r="M391" s="11"/>
      <c r="N391" s="45"/>
      <c r="O391" s="82"/>
      <c r="P391" s="5"/>
      <c r="Q391" s="124"/>
      <c r="R391" s="52"/>
      <c r="S391" s="12"/>
    </row>
    <row r="392" spans="2:19" s="8" customFormat="1">
      <c r="B392" s="4"/>
      <c r="C392" s="4"/>
      <c r="D392" s="55"/>
      <c r="E392" s="4"/>
      <c r="F392" s="9"/>
      <c r="G392" s="9"/>
      <c r="H392" s="9"/>
      <c r="I392" s="9"/>
      <c r="J392" s="9"/>
      <c r="K392" s="9"/>
      <c r="L392" s="9"/>
      <c r="M392" s="11"/>
      <c r="N392" s="45"/>
      <c r="O392" s="82"/>
      <c r="P392" s="5"/>
      <c r="Q392" s="124"/>
      <c r="R392" s="52"/>
      <c r="S392" s="12"/>
    </row>
    <row r="393" spans="2:19" s="8" customFormat="1">
      <c r="B393" s="4"/>
      <c r="C393" s="4"/>
      <c r="D393" s="55"/>
      <c r="E393" s="4"/>
      <c r="F393" s="9"/>
      <c r="G393" s="9"/>
      <c r="H393" s="9"/>
      <c r="I393" s="9"/>
      <c r="J393" s="9"/>
      <c r="K393" s="9"/>
      <c r="L393" s="9"/>
      <c r="M393" s="11"/>
      <c r="N393" s="45"/>
      <c r="O393" s="82"/>
      <c r="P393" s="5"/>
      <c r="Q393" s="124"/>
      <c r="R393" s="52"/>
      <c r="S393" s="12"/>
    </row>
    <row r="394" spans="2:19" s="8" customFormat="1">
      <c r="B394" s="4"/>
      <c r="C394" s="4"/>
      <c r="D394" s="55"/>
      <c r="E394" s="4"/>
      <c r="F394" s="9"/>
      <c r="G394" s="9"/>
      <c r="H394" s="9"/>
      <c r="I394" s="9"/>
      <c r="J394" s="9"/>
      <c r="K394" s="9"/>
      <c r="L394" s="9"/>
      <c r="M394" s="11"/>
      <c r="N394" s="45"/>
      <c r="O394" s="82"/>
      <c r="P394" s="5"/>
      <c r="Q394" s="124"/>
      <c r="R394" s="52"/>
      <c r="S394" s="12"/>
    </row>
    <row r="395" spans="2:19" s="8" customFormat="1">
      <c r="B395" s="4"/>
      <c r="C395" s="4"/>
      <c r="D395" s="55"/>
      <c r="E395" s="4"/>
      <c r="F395" s="9"/>
      <c r="G395" s="9"/>
      <c r="H395" s="9"/>
      <c r="I395" s="9"/>
      <c r="J395" s="9"/>
      <c r="K395" s="9"/>
      <c r="L395" s="9"/>
      <c r="M395" s="11"/>
      <c r="N395" s="45"/>
      <c r="O395" s="82"/>
      <c r="P395" s="5"/>
      <c r="Q395" s="124"/>
      <c r="R395" s="52"/>
      <c r="S395" s="12"/>
    </row>
    <row r="396" spans="2:19" s="8" customFormat="1">
      <c r="B396" s="4"/>
      <c r="C396" s="4"/>
      <c r="D396" s="55"/>
      <c r="E396" s="4"/>
      <c r="F396" s="9"/>
      <c r="G396" s="9"/>
      <c r="H396" s="9"/>
      <c r="I396" s="9"/>
      <c r="J396" s="9"/>
      <c r="K396" s="9"/>
      <c r="L396" s="9"/>
      <c r="M396" s="11"/>
      <c r="N396" s="45"/>
      <c r="O396" s="82"/>
      <c r="P396" s="5"/>
      <c r="Q396" s="124"/>
      <c r="R396" s="52"/>
      <c r="S396" s="12"/>
    </row>
    <row r="397" spans="2:19" s="8" customFormat="1">
      <c r="B397" s="4"/>
      <c r="C397" s="4"/>
      <c r="D397" s="55"/>
      <c r="E397" s="4"/>
      <c r="F397" s="9"/>
      <c r="G397" s="9"/>
      <c r="H397" s="9"/>
      <c r="I397" s="9"/>
      <c r="J397" s="9"/>
      <c r="K397" s="9"/>
      <c r="L397" s="9"/>
      <c r="M397" s="11"/>
      <c r="N397" s="45"/>
      <c r="O397" s="82"/>
      <c r="P397" s="5"/>
      <c r="Q397" s="124"/>
      <c r="R397" s="52"/>
      <c r="S397" s="12"/>
    </row>
    <row r="398" spans="2:19" s="8" customFormat="1">
      <c r="B398" s="4"/>
      <c r="C398" s="4"/>
      <c r="D398" s="55"/>
      <c r="E398" s="4"/>
      <c r="F398" s="9"/>
      <c r="G398" s="9"/>
      <c r="H398" s="9"/>
      <c r="I398" s="9"/>
      <c r="J398" s="9"/>
      <c r="K398" s="9"/>
      <c r="L398" s="9"/>
      <c r="M398" s="11"/>
      <c r="N398" s="45"/>
      <c r="O398" s="82"/>
      <c r="P398" s="5"/>
      <c r="Q398" s="124"/>
      <c r="R398" s="52"/>
      <c r="S398" s="12"/>
    </row>
    <row r="399" spans="2:19" s="8" customFormat="1">
      <c r="B399" s="4"/>
      <c r="C399" s="4"/>
      <c r="D399" s="55"/>
      <c r="E399" s="4"/>
      <c r="F399" s="9"/>
      <c r="G399" s="9"/>
      <c r="H399" s="9"/>
      <c r="I399" s="9"/>
      <c r="J399" s="9"/>
      <c r="K399" s="9"/>
      <c r="L399" s="9"/>
      <c r="M399" s="11"/>
      <c r="N399" s="45"/>
      <c r="O399" s="82"/>
      <c r="P399" s="5"/>
      <c r="Q399" s="124"/>
      <c r="R399" s="52"/>
      <c r="S399" s="12"/>
    </row>
    <row r="400" spans="2:19" s="8" customFormat="1">
      <c r="B400" s="4"/>
      <c r="C400" s="4"/>
      <c r="D400" s="55"/>
      <c r="E400" s="4"/>
      <c r="F400" s="9"/>
      <c r="G400" s="9"/>
      <c r="H400" s="9"/>
      <c r="I400" s="9"/>
      <c r="J400" s="9"/>
      <c r="K400" s="9"/>
      <c r="L400" s="9"/>
      <c r="M400" s="11"/>
      <c r="N400" s="45"/>
      <c r="O400" s="82"/>
      <c r="P400" s="5"/>
      <c r="Q400" s="124"/>
      <c r="R400" s="52"/>
      <c r="S400" s="12"/>
    </row>
    <row r="401" spans="2:19" s="8" customFormat="1">
      <c r="B401" s="4"/>
      <c r="C401" s="4"/>
      <c r="D401" s="55"/>
      <c r="E401" s="4"/>
      <c r="F401" s="9"/>
      <c r="G401" s="9"/>
      <c r="H401" s="9"/>
      <c r="I401" s="9"/>
      <c r="J401" s="9"/>
      <c r="K401" s="9"/>
      <c r="L401" s="9"/>
      <c r="M401" s="11"/>
      <c r="N401" s="45"/>
      <c r="O401" s="82"/>
      <c r="P401" s="5"/>
      <c r="Q401" s="124"/>
      <c r="R401" s="52"/>
      <c r="S401" s="12"/>
    </row>
    <row r="402" spans="2:19" s="8" customFormat="1">
      <c r="B402" s="4"/>
      <c r="C402" s="4"/>
      <c r="D402" s="55"/>
      <c r="E402" s="4"/>
      <c r="F402" s="9"/>
      <c r="G402" s="9"/>
      <c r="H402" s="9"/>
      <c r="I402" s="9"/>
      <c r="J402" s="9"/>
      <c r="K402" s="9"/>
      <c r="L402" s="9"/>
      <c r="M402" s="11"/>
      <c r="N402" s="45"/>
      <c r="O402" s="82"/>
      <c r="P402" s="5"/>
      <c r="Q402" s="124"/>
      <c r="R402" s="52"/>
      <c r="S402" s="12"/>
    </row>
    <row r="403" spans="2:19" s="8" customFormat="1">
      <c r="B403" s="4"/>
      <c r="C403" s="4"/>
      <c r="D403" s="55"/>
      <c r="E403" s="4"/>
      <c r="F403" s="9"/>
      <c r="G403" s="9"/>
      <c r="H403" s="9"/>
      <c r="I403" s="9"/>
      <c r="J403" s="9"/>
      <c r="K403" s="9"/>
      <c r="L403" s="9"/>
      <c r="M403" s="11"/>
      <c r="N403" s="45"/>
      <c r="O403" s="82"/>
      <c r="P403" s="5"/>
      <c r="Q403" s="124"/>
      <c r="R403" s="52"/>
      <c r="S403" s="12"/>
    </row>
    <row r="404" spans="2:19" s="8" customFormat="1">
      <c r="B404" s="4"/>
      <c r="C404" s="4"/>
      <c r="D404" s="55"/>
      <c r="E404" s="4"/>
      <c r="F404" s="9"/>
      <c r="G404" s="9"/>
      <c r="H404" s="9"/>
      <c r="I404" s="9"/>
      <c r="J404" s="9"/>
      <c r="K404" s="9"/>
      <c r="L404" s="9"/>
      <c r="M404" s="11"/>
      <c r="N404" s="45"/>
      <c r="O404" s="82"/>
      <c r="P404" s="5"/>
      <c r="Q404" s="124"/>
      <c r="R404" s="52"/>
      <c r="S404" s="12"/>
    </row>
    <row r="405" spans="2:19" s="8" customFormat="1">
      <c r="B405" s="4"/>
      <c r="C405" s="4"/>
      <c r="D405" s="55"/>
      <c r="E405" s="4"/>
      <c r="F405" s="9"/>
      <c r="G405" s="9"/>
      <c r="H405" s="9"/>
      <c r="I405" s="9"/>
      <c r="J405" s="9"/>
      <c r="K405" s="9"/>
      <c r="L405" s="9"/>
      <c r="M405" s="11"/>
      <c r="N405" s="45"/>
      <c r="O405" s="82"/>
      <c r="P405" s="5"/>
      <c r="Q405" s="124"/>
      <c r="R405" s="52"/>
      <c r="S405" s="12"/>
    </row>
    <row r="406" spans="2:19" s="8" customFormat="1">
      <c r="B406" s="4"/>
      <c r="C406" s="4"/>
      <c r="D406" s="55"/>
      <c r="E406" s="4"/>
      <c r="F406" s="9"/>
      <c r="G406" s="9"/>
      <c r="H406" s="9"/>
      <c r="I406" s="9"/>
      <c r="J406" s="9"/>
      <c r="K406" s="9"/>
      <c r="L406" s="9"/>
      <c r="M406" s="11"/>
      <c r="N406" s="45"/>
      <c r="O406" s="82"/>
      <c r="P406" s="5"/>
      <c r="Q406" s="124"/>
      <c r="R406" s="52"/>
      <c r="S406" s="12"/>
    </row>
    <row r="407" spans="2:19" s="8" customFormat="1">
      <c r="B407" s="4"/>
      <c r="C407" s="4"/>
      <c r="D407" s="55"/>
      <c r="E407" s="4"/>
      <c r="F407" s="9"/>
      <c r="G407" s="9"/>
      <c r="H407" s="9"/>
      <c r="I407" s="9"/>
      <c r="J407" s="9"/>
      <c r="K407" s="9"/>
      <c r="L407" s="9"/>
      <c r="M407" s="11"/>
      <c r="N407" s="45"/>
      <c r="O407" s="82"/>
      <c r="P407" s="5"/>
      <c r="Q407" s="124"/>
      <c r="R407" s="52"/>
      <c r="S407" s="12"/>
    </row>
    <row r="408" spans="2:19" s="8" customFormat="1">
      <c r="B408" s="4"/>
      <c r="C408" s="4"/>
      <c r="D408" s="55"/>
      <c r="E408" s="4"/>
      <c r="F408" s="9"/>
      <c r="G408" s="9"/>
      <c r="H408" s="9"/>
      <c r="I408" s="9"/>
      <c r="J408" s="9"/>
      <c r="K408" s="9"/>
      <c r="L408" s="9"/>
      <c r="M408" s="11"/>
      <c r="N408" s="45"/>
      <c r="O408" s="82"/>
      <c r="P408" s="5"/>
      <c r="Q408" s="124"/>
      <c r="R408" s="52"/>
      <c r="S408" s="12"/>
    </row>
    <row r="409" spans="2:19" s="8" customFormat="1">
      <c r="B409" s="4"/>
      <c r="C409" s="4"/>
      <c r="D409" s="55"/>
      <c r="E409" s="4"/>
      <c r="F409" s="9"/>
      <c r="G409" s="9"/>
      <c r="H409" s="9"/>
      <c r="I409" s="9"/>
      <c r="J409" s="9"/>
      <c r="K409" s="9"/>
      <c r="L409" s="9"/>
      <c r="M409" s="11"/>
      <c r="N409" s="45"/>
      <c r="O409" s="82"/>
      <c r="P409" s="5"/>
      <c r="Q409" s="124"/>
      <c r="R409" s="52"/>
      <c r="S409" s="12"/>
    </row>
    <row r="410" spans="2:19" s="8" customFormat="1">
      <c r="B410" s="4"/>
      <c r="C410" s="4"/>
      <c r="D410" s="55"/>
      <c r="E410" s="4"/>
      <c r="F410" s="9"/>
      <c r="G410" s="9"/>
      <c r="H410" s="9"/>
      <c r="I410" s="9"/>
      <c r="J410" s="9"/>
      <c r="K410" s="9"/>
      <c r="L410" s="9"/>
      <c r="M410" s="11"/>
      <c r="N410" s="45"/>
      <c r="O410" s="82"/>
      <c r="P410" s="5"/>
      <c r="Q410" s="124"/>
      <c r="R410" s="52"/>
      <c r="S410" s="12"/>
    </row>
    <row r="411" spans="2:19" s="8" customFormat="1">
      <c r="B411" s="4"/>
      <c r="C411" s="4"/>
      <c r="D411" s="55"/>
      <c r="E411" s="4"/>
      <c r="F411" s="9"/>
      <c r="G411" s="9"/>
      <c r="H411" s="9"/>
      <c r="I411" s="9"/>
      <c r="J411" s="9"/>
      <c r="K411" s="9"/>
      <c r="L411" s="9"/>
      <c r="M411" s="11"/>
      <c r="N411" s="45"/>
      <c r="O411" s="82"/>
      <c r="P411" s="5"/>
      <c r="Q411" s="124"/>
      <c r="R411" s="52"/>
      <c r="S411" s="12"/>
    </row>
    <row r="412" spans="2:19" s="8" customFormat="1">
      <c r="B412" s="4"/>
      <c r="C412" s="4"/>
      <c r="D412" s="55"/>
      <c r="E412" s="4"/>
      <c r="F412" s="9"/>
      <c r="G412" s="9"/>
      <c r="H412" s="9"/>
      <c r="I412" s="9"/>
      <c r="J412" s="9"/>
      <c r="K412" s="9"/>
      <c r="L412" s="9"/>
      <c r="M412" s="11"/>
      <c r="N412" s="45"/>
      <c r="O412" s="82"/>
      <c r="P412" s="5"/>
      <c r="Q412" s="124"/>
      <c r="R412" s="52"/>
      <c r="S412" s="12"/>
    </row>
    <row r="413" spans="2:19" s="8" customFormat="1">
      <c r="B413" s="4"/>
      <c r="C413" s="4"/>
      <c r="D413" s="55"/>
      <c r="E413" s="4"/>
      <c r="F413" s="9"/>
      <c r="G413" s="9"/>
      <c r="H413" s="9"/>
      <c r="I413" s="9"/>
      <c r="J413" s="9"/>
      <c r="K413" s="9"/>
      <c r="L413" s="9"/>
      <c r="M413" s="11"/>
      <c r="N413" s="45"/>
      <c r="O413" s="82"/>
      <c r="P413" s="5"/>
      <c r="Q413" s="124"/>
      <c r="R413" s="52"/>
      <c r="S413" s="12"/>
    </row>
    <row r="414" spans="2:19" s="8" customFormat="1">
      <c r="B414" s="4"/>
      <c r="C414" s="4"/>
      <c r="D414" s="55"/>
      <c r="E414" s="4"/>
      <c r="F414" s="9"/>
      <c r="G414" s="9"/>
      <c r="H414" s="9"/>
      <c r="I414" s="9"/>
      <c r="J414" s="9"/>
      <c r="K414" s="9"/>
      <c r="L414" s="9"/>
      <c r="M414" s="11"/>
      <c r="N414" s="45"/>
      <c r="O414" s="82"/>
      <c r="P414" s="5"/>
      <c r="Q414" s="124"/>
      <c r="R414" s="52"/>
      <c r="S414" s="12"/>
    </row>
    <row r="415" spans="2:19" s="8" customFormat="1">
      <c r="B415" s="4"/>
      <c r="C415" s="4"/>
      <c r="D415" s="55"/>
      <c r="E415" s="4"/>
      <c r="F415" s="9"/>
      <c r="G415" s="9"/>
      <c r="H415" s="9"/>
      <c r="I415" s="9"/>
      <c r="J415" s="9"/>
      <c r="K415" s="9"/>
      <c r="L415" s="9"/>
      <c r="M415" s="11"/>
      <c r="N415" s="45"/>
      <c r="O415" s="82"/>
      <c r="P415" s="5"/>
      <c r="Q415" s="124"/>
      <c r="R415" s="52"/>
      <c r="S415" s="12"/>
    </row>
    <row r="416" spans="2:19" s="8" customFormat="1">
      <c r="B416" s="4"/>
      <c r="C416" s="4"/>
      <c r="D416" s="55"/>
      <c r="E416" s="4"/>
      <c r="F416" s="9"/>
      <c r="G416" s="9"/>
      <c r="H416" s="9"/>
      <c r="I416" s="9"/>
      <c r="J416" s="9"/>
      <c r="K416" s="9"/>
      <c r="L416" s="9"/>
      <c r="M416" s="11"/>
      <c r="N416" s="45"/>
      <c r="O416" s="82"/>
      <c r="P416" s="5"/>
      <c r="Q416" s="124"/>
      <c r="R416" s="52"/>
      <c r="S416" s="12"/>
    </row>
    <row r="417" spans="2:19" s="8" customFormat="1">
      <c r="B417" s="4"/>
      <c r="C417" s="4"/>
      <c r="D417" s="55"/>
      <c r="E417" s="4"/>
      <c r="F417" s="9"/>
      <c r="G417" s="9"/>
      <c r="H417" s="9"/>
      <c r="I417" s="9"/>
      <c r="J417" s="9"/>
      <c r="K417" s="9"/>
      <c r="L417" s="9"/>
      <c r="M417" s="11"/>
      <c r="N417" s="45"/>
      <c r="O417" s="82"/>
      <c r="P417" s="5"/>
      <c r="Q417" s="124"/>
      <c r="R417" s="52"/>
      <c r="S417" s="12"/>
    </row>
    <row r="418" spans="2:19" s="8" customFormat="1">
      <c r="B418" s="4"/>
      <c r="C418" s="4"/>
      <c r="D418" s="55"/>
      <c r="E418" s="4"/>
      <c r="F418" s="9"/>
      <c r="G418" s="9"/>
      <c r="H418" s="9"/>
      <c r="I418" s="9"/>
      <c r="J418" s="9"/>
      <c r="K418" s="9"/>
      <c r="L418" s="9"/>
      <c r="M418" s="11"/>
      <c r="N418" s="45"/>
      <c r="O418" s="82"/>
      <c r="P418" s="5"/>
      <c r="Q418" s="124"/>
      <c r="R418" s="52"/>
      <c r="S418" s="12"/>
    </row>
    <row r="419" spans="2:19" s="8" customFormat="1">
      <c r="B419" s="4"/>
      <c r="C419" s="4"/>
      <c r="D419" s="55"/>
      <c r="E419" s="4"/>
      <c r="F419" s="9"/>
      <c r="G419" s="9"/>
      <c r="H419" s="9"/>
      <c r="I419" s="9"/>
      <c r="J419" s="9"/>
      <c r="K419" s="9"/>
      <c r="L419" s="9"/>
      <c r="M419" s="11"/>
      <c r="N419" s="45"/>
      <c r="O419" s="82"/>
      <c r="P419" s="5"/>
      <c r="Q419" s="124"/>
      <c r="R419" s="52"/>
      <c r="S419" s="12"/>
    </row>
    <row r="420" spans="2:19" s="8" customFormat="1">
      <c r="B420" s="4"/>
      <c r="C420" s="4"/>
      <c r="D420" s="55"/>
      <c r="E420" s="4"/>
      <c r="F420" s="9"/>
      <c r="G420" s="9"/>
      <c r="H420" s="9"/>
      <c r="I420" s="9"/>
      <c r="J420" s="9"/>
      <c r="K420" s="9"/>
      <c r="L420" s="9"/>
      <c r="M420" s="11"/>
      <c r="N420" s="45"/>
      <c r="O420" s="82"/>
      <c r="P420" s="5"/>
      <c r="Q420" s="124"/>
      <c r="R420" s="52"/>
      <c r="S420" s="12"/>
    </row>
    <row r="421" spans="2:19" s="8" customFormat="1">
      <c r="B421" s="4"/>
      <c r="C421" s="4"/>
      <c r="D421" s="55"/>
      <c r="E421" s="4"/>
      <c r="F421" s="9"/>
      <c r="G421" s="9"/>
      <c r="H421" s="9"/>
      <c r="I421" s="9"/>
      <c r="J421" s="9"/>
      <c r="K421" s="9"/>
      <c r="L421" s="9"/>
      <c r="M421" s="11"/>
      <c r="N421" s="45"/>
      <c r="O421" s="82"/>
      <c r="P421" s="5"/>
      <c r="Q421" s="124"/>
      <c r="R421" s="52"/>
      <c r="S421" s="12"/>
    </row>
    <row r="422" spans="2:19" s="8" customFormat="1">
      <c r="B422" s="4"/>
      <c r="C422" s="4"/>
      <c r="D422" s="55"/>
      <c r="E422" s="4"/>
      <c r="F422" s="9"/>
      <c r="G422" s="9"/>
      <c r="H422" s="9"/>
      <c r="I422" s="9"/>
      <c r="J422" s="9"/>
      <c r="K422" s="9"/>
      <c r="L422" s="9"/>
      <c r="M422" s="11"/>
      <c r="N422" s="45"/>
      <c r="O422" s="82"/>
      <c r="P422" s="5"/>
      <c r="Q422" s="124"/>
      <c r="R422" s="52"/>
      <c r="S422" s="12"/>
    </row>
    <row r="423" spans="2:19" s="8" customFormat="1">
      <c r="B423" s="4"/>
      <c r="C423" s="4"/>
      <c r="D423" s="55"/>
      <c r="E423" s="4"/>
      <c r="F423" s="9"/>
      <c r="G423" s="9"/>
      <c r="H423" s="9"/>
      <c r="I423" s="9"/>
      <c r="J423" s="9"/>
      <c r="K423" s="9"/>
      <c r="L423" s="9"/>
      <c r="M423" s="11"/>
      <c r="N423" s="45"/>
      <c r="O423" s="82"/>
      <c r="P423" s="5"/>
      <c r="Q423" s="124"/>
      <c r="R423" s="52"/>
      <c r="S423" s="12"/>
    </row>
    <row r="424" spans="2:19" s="8" customFormat="1">
      <c r="B424" s="4"/>
      <c r="C424" s="4"/>
      <c r="D424" s="55"/>
      <c r="E424" s="4"/>
      <c r="F424" s="9"/>
      <c r="G424" s="9"/>
      <c r="H424" s="9"/>
      <c r="I424" s="9"/>
      <c r="J424" s="9"/>
      <c r="K424" s="9"/>
      <c r="L424" s="9"/>
      <c r="M424" s="11"/>
      <c r="N424" s="45"/>
      <c r="O424" s="82"/>
      <c r="P424" s="5"/>
      <c r="Q424" s="124"/>
      <c r="R424" s="52"/>
      <c r="S424" s="12"/>
    </row>
    <row r="425" spans="2:19" s="8" customFormat="1">
      <c r="B425" s="4"/>
      <c r="C425" s="4"/>
      <c r="D425" s="55"/>
      <c r="E425" s="4"/>
      <c r="F425" s="9"/>
      <c r="G425" s="9"/>
      <c r="H425" s="9"/>
      <c r="I425" s="9"/>
      <c r="J425" s="9"/>
      <c r="K425" s="9"/>
      <c r="L425" s="9"/>
      <c r="M425" s="11"/>
      <c r="N425" s="45"/>
      <c r="O425" s="82"/>
      <c r="P425" s="5"/>
      <c r="Q425" s="124"/>
      <c r="R425" s="52"/>
      <c r="S425" s="12"/>
    </row>
    <row r="426" spans="2:19" s="8" customFormat="1">
      <c r="B426" s="4"/>
      <c r="C426" s="4"/>
      <c r="D426" s="55"/>
      <c r="E426" s="4"/>
      <c r="F426" s="9"/>
      <c r="G426" s="9"/>
      <c r="H426" s="9"/>
      <c r="I426" s="9"/>
      <c r="J426" s="9"/>
      <c r="K426" s="9"/>
      <c r="L426" s="9"/>
      <c r="M426" s="11"/>
      <c r="N426" s="45"/>
      <c r="O426" s="82"/>
      <c r="P426" s="5"/>
      <c r="Q426" s="124"/>
      <c r="R426" s="52"/>
      <c r="S426" s="12"/>
    </row>
    <row r="427" spans="2:19" s="8" customFormat="1">
      <c r="B427" s="4"/>
      <c r="C427" s="4"/>
      <c r="D427" s="55"/>
      <c r="E427" s="4"/>
      <c r="F427" s="9"/>
      <c r="G427" s="9"/>
      <c r="H427" s="9"/>
      <c r="I427" s="9"/>
      <c r="J427" s="9"/>
      <c r="K427" s="9"/>
      <c r="L427" s="9"/>
      <c r="M427" s="11"/>
      <c r="N427" s="45"/>
      <c r="O427" s="82"/>
      <c r="P427" s="5"/>
      <c r="Q427" s="124"/>
      <c r="R427" s="52"/>
      <c r="S427" s="12"/>
    </row>
    <row r="428" spans="2:19" s="8" customFormat="1">
      <c r="B428" s="4"/>
      <c r="C428" s="4"/>
      <c r="D428" s="55"/>
      <c r="E428" s="4"/>
      <c r="F428" s="9"/>
      <c r="G428" s="9"/>
      <c r="H428" s="9"/>
      <c r="I428" s="9"/>
      <c r="J428" s="9"/>
      <c r="K428" s="9"/>
      <c r="L428" s="9"/>
      <c r="M428" s="11"/>
      <c r="N428" s="45"/>
      <c r="O428" s="82"/>
      <c r="P428" s="5"/>
      <c r="Q428" s="124"/>
      <c r="R428" s="52"/>
      <c r="S428" s="12"/>
    </row>
    <row r="429" spans="2:19" s="8" customFormat="1">
      <c r="B429" s="4"/>
      <c r="C429" s="4"/>
      <c r="D429" s="55"/>
      <c r="E429" s="4"/>
      <c r="F429" s="9"/>
      <c r="G429" s="9"/>
      <c r="H429" s="9"/>
      <c r="I429" s="9"/>
      <c r="J429" s="9"/>
      <c r="K429" s="9"/>
      <c r="L429" s="9"/>
      <c r="M429" s="11"/>
      <c r="N429" s="45"/>
      <c r="O429" s="82"/>
      <c r="P429" s="5"/>
      <c r="Q429" s="124"/>
      <c r="R429" s="52"/>
      <c r="S429" s="12"/>
    </row>
    <row r="430" spans="2:19" s="8" customFormat="1">
      <c r="B430" s="4"/>
      <c r="C430" s="4"/>
      <c r="D430" s="55"/>
      <c r="E430" s="4"/>
      <c r="F430" s="9"/>
      <c r="G430" s="9"/>
      <c r="H430" s="9"/>
      <c r="I430" s="9"/>
      <c r="J430" s="9"/>
      <c r="K430" s="9"/>
      <c r="L430" s="9"/>
      <c r="M430" s="11"/>
      <c r="N430" s="45"/>
      <c r="O430" s="82"/>
      <c r="P430" s="5"/>
      <c r="Q430" s="124"/>
      <c r="R430" s="52"/>
      <c r="S430" s="12"/>
    </row>
    <row r="431" spans="2:19" s="8" customFormat="1">
      <c r="B431" s="4"/>
      <c r="C431" s="4"/>
      <c r="D431" s="55"/>
      <c r="E431" s="4"/>
      <c r="F431" s="9"/>
      <c r="G431" s="9"/>
      <c r="H431" s="9"/>
      <c r="I431" s="9"/>
      <c r="J431" s="9"/>
      <c r="K431" s="9"/>
      <c r="L431" s="9"/>
      <c r="M431" s="11"/>
      <c r="N431" s="45"/>
      <c r="O431" s="82"/>
      <c r="P431" s="5"/>
      <c r="Q431" s="124"/>
      <c r="R431" s="52"/>
      <c r="S431" s="12"/>
    </row>
    <row r="432" spans="2:19" s="8" customFormat="1">
      <c r="B432" s="4"/>
      <c r="C432" s="4"/>
      <c r="D432" s="55"/>
      <c r="E432" s="4"/>
      <c r="F432" s="9"/>
      <c r="G432" s="9"/>
      <c r="H432" s="9"/>
      <c r="I432" s="9"/>
      <c r="J432" s="9"/>
      <c r="K432" s="9"/>
      <c r="L432" s="9"/>
      <c r="M432" s="11"/>
      <c r="N432" s="45"/>
      <c r="O432" s="82"/>
      <c r="P432" s="5"/>
      <c r="Q432" s="124"/>
      <c r="R432" s="52"/>
      <c r="S432" s="12"/>
    </row>
    <row r="433" spans="2:19" s="8" customFormat="1">
      <c r="B433" s="4"/>
      <c r="C433" s="4"/>
      <c r="D433" s="55"/>
      <c r="E433" s="4"/>
      <c r="F433" s="9"/>
      <c r="G433" s="9"/>
      <c r="H433" s="9"/>
      <c r="I433" s="9"/>
      <c r="J433" s="9"/>
      <c r="K433" s="9"/>
      <c r="L433" s="9"/>
      <c r="M433" s="11"/>
      <c r="N433" s="45"/>
      <c r="O433" s="82"/>
      <c r="P433" s="5"/>
      <c r="Q433" s="124"/>
      <c r="R433" s="52"/>
      <c r="S433" s="12"/>
    </row>
    <row r="434" spans="2:19" s="8" customFormat="1">
      <c r="B434" s="4"/>
      <c r="C434" s="4"/>
      <c r="D434" s="55"/>
      <c r="E434" s="4"/>
      <c r="F434" s="9"/>
      <c r="G434" s="9"/>
      <c r="H434" s="9"/>
      <c r="I434" s="9"/>
      <c r="J434" s="9"/>
      <c r="K434" s="9"/>
      <c r="L434" s="9"/>
      <c r="M434" s="11"/>
      <c r="N434" s="45"/>
      <c r="O434" s="82"/>
      <c r="P434" s="5"/>
      <c r="Q434" s="124"/>
      <c r="R434" s="52"/>
      <c r="S434" s="12"/>
    </row>
    <row r="435" spans="2:19" s="8" customFormat="1">
      <c r="B435" s="4"/>
      <c r="C435" s="4"/>
      <c r="D435" s="55"/>
      <c r="E435" s="4"/>
      <c r="F435" s="9"/>
      <c r="G435" s="9"/>
      <c r="H435" s="9"/>
      <c r="I435" s="9"/>
      <c r="J435" s="9"/>
      <c r="K435" s="9"/>
      <c r="L435" s="9"/>
      <c r="M435" s="11"/>
      <c r="N435" s="45"/>
      <c r="O435" s="82"/>
      <c r="P435" s="5"/>
      <c r="Q435" s="124"/>
      <c r="R435" s="52"/>
      <c r="S435" s="12"/>
    </row>
    <row r="436" spans="2:19" s="8" customFormat="1">
      <c r="B436" s="4"/>
      <c r="C436" s="4"/>
      <c r="D436" s="55"/>
      <c r="E436" s="4"/>
      <c r="F436" s="9"/>
      <c r="G436" s="9"/>
      <c r="H436" s="9"/>
      <c r="I436" s="9"/>
      <c r="J436" s="9"/>
      <c r="K436" s="9"/>
      <c r="L436" s="9"/>
      <c r="M436" s="11"/>
      <c r="N436" s="45"/>
      <c r="O436" s="82"/>
      <c r="P436" s="5"/>
      <c r="Q436" s="124"/>
      <c r="R436" s="52"/>
      <c r="S436" s="12"/>
    </row>
    <row r="437" spans="2:19" s="8" customFormat="1">
      <c r="B437" s="4"/>
      <c r="C437" s="4"/>
      <c r="D437" s="55"/>
      <c r="E437" s="4"/>
      <c r="F437" s="9"/>
      <c r="G437" s="9"/>
      <c r="H437" s="9"/>
      <c r="I437" s="9"/>
      <c r="J437" s="9"/>
      <c r="K437" s="9"/>
      <c r="L437" s="9"/>
      <c r="M437" s="11"/>
      <c r="N437" s="45"/>
      <c r="O437" s="82"/>
      <c r="P437" s="5"/>
      <c r="Q437" s="124"/>
      <c r="R437" s="52"/>
      <c r="S437" s="12"/>
    </row>
    <row r="438" spans="2:19" s="8" customFormat="1">
      <c r="B438" s="4"/>
      <c r="C438" s="4"/>
      <c r="D438" s="55"/>
      <c r="E438" s="4"/>
      <c r="F438" s="9"/>
      <c r="G438" s="9"/>
      <c r="H438" s="9"/>
      <c r="I438" s="9"/>
      <c r="J438" s="9"/>
      <c r="K438" s="9"/>
      <c r="L438" s="9"/>
      <c r="M438" s="11"/>
      <c r="N438" s="45"/>
      <c r="O438" s="82"/>
      <c r="P438" s="5"/>
      <c r="Q438" s="124"/>
      <c r="R438" s="52"/>
      <c r="S438" s="12"/>
    </row>
    <row r="439" spans="2:19" s="8" customFormat="1">
      <c r="B439" s="4"/>
      <c r="C439" s="4"/>
      <c r="D439" s="55"/>
      <c r="E439" s="4"/>
      <c r="F439" s="9"/>
      <c r="G439" s="9"/>
      <c r="H439" s="9"/>
      <c r="I439" s="9"/>
      <c r="J439" s="9"/>
      <c r="K439" s="9"/>
      <c r="L439" s="9"/>
      <c r="M439" s="11"/>
      <c r="N439" s="45"/>
      <c r="O439" s="82"/>
      <c r="P439" s="5"/>
      <c r="Q439" s="124"/>
      <c r="R439" s="52"/>
      <c r="S439" s="12"/>
    </row>
    <row r="440" spans="2:19" s="8" customFormat="1">
      <c r="B440" s="4"/>
      <c r="C440" s="4"/>
      <c r="D440" s="55"/>
      <c r="E440" s="4"/>
      <c r="F440" s="9"/>
      <c r="G440" s="9"/>
      <c r="H440" s="9"/>
      <c r="I440" s="9"/>
      <c r="J440" s="9"/>
      <c r="K440" s="9"/>
      <c r="L440" s="9"/>
      <c r="M440" s="11"/>
      <c r="N440" s="45"/>
      <c r="O440" s="82"/>
      <c r="P440" s="5"/>
      <c r="Q440" s="124"/>
      <c r="R440" s="52"/>
      <c r="S440" s="12"/>
    </row>
    <row r="441" spans="2:19" s="8" customFormat="1">
      <c r="B441" s="4"/>
      <c r="C441" s="4"/>
      <c r="D441" s="55"/>
      <c r="E441" s="4"/>
      <c r="F441" s="9"/>
      <c r="G441" s="9"/>
      <c r="H441" s="9"/>
      <c r="I441" s="9"/>
      <c r="J441" s="9"/>
      <c r="K441" s="9"/>
      <c r="L441" s="9"/>
      <c r="M441" s="11"/>
      <c r="N441" s="45"/>
      <c r="O441" s="82"/>
      <c r="P441" s="5"/>
      <c r="Q441" s="124"/>
      <c r="R441" s="52"/>
      <c r="S441" s="12"/>
    </row>
    <row r="442" spans="2:19" s="8" customFormat="1">
      <c r="B442" s="4"/>
      <c r="C442" s="4"/>
      <c r="D442" s="55"/>
      <c r="E442" s="4"/>
      <c r="F442" s="9"/>
      <c r="G442" s="9"/>
      <c r="H442" s="9"/>
      <c r="I442" s="9"/>
      <c r="J442" s="9"/>
      <c r="K442" s="9"/>
      <c r="L442" s="9"/>
      <c r="M442" s="11"/>
      <c r="N442" s="45"/>
      <c r="O442" s="82"/>
      <c r="P442" s="5"/>
      <c r="Q442" s="124"/>
      <c r="R442" s="52"/>
      <c r="S442" s="12"/>
    </row>
    <row r="443" spans="2:19" s="8" customFormat="1">
      <c r="B443" s="4"/>
      <c r="C443" s="4"/>
      <c r="D443" s="55"/>
      <c r="E443" s="4"/>
      <c r="F443" s="9"/>
      <c r="G443" s="9"/>
      <c r="H443" s="9"/>
      <c r="I443" s="9"/>
      <c r="J443" s="9"/>
      <c r="K443" s="9"/>
      <c r="L443" s="9"/>
      <c r="M443" s="11"/>
      <c r="N443" s="45"/>
      <c r="O443" s="82"/>
      <c r="P443" s="5"/>
      <c r="Q443" s="124"/>
      <c r="R443" s="52"/>
      <c r="S443" s="12"/>
    </row>
    <row r="444" spans="2:19" s="8" customFormat="1">
      <c r="B444" s="4"/>
      <c r="C444" s="4"/>
      <c r="D444" s="55"/>
      <c r="E444" s="4"/>
      <c r="F444" s="9"/>
      <c r="G444" s="9"/>
      <c r="H444" s="9"/>
      <c r="I444" s="9"/>
      <c r="J444" s="9"/>
      <c r="K444" s="9"/>
      <c r="L444" s="9"/>
      <c r="M444" s="11"/>
      <c r="N444" s="45"/>
      <c r="O444" s="82"/>
      <c r="P444" s="5"/>
      <c r="Q444" s="124"/>
      <c r="R444" s="52"/>
      <c r="S444" s="12"/>
    </row>
    <row r="445" spans="2:19" s="8" customFormat="1">
      <c r="B445" s="4"/>
      <c r="C445" s="4"/>
      <c r="D445" s="55"/>
      <c r="E445" s="4"/>
      <c r="F445" s="9"/>
      <c r="G445" s="9"/>
      <c r="H445" s="9"/>
      <c r="I445" s="9"/>
      <c r="J445" s="9"/>
      <c r="K445" s="9"/>
      <c r="L445" s="9"/>
      <c r="M445" s="11"/>
      <c r="N445" s="45"/>
      <c r="O445" s="82"/>
      <c r="P445" s="5"/>
      <c r="Q445" s="124"/>
      <c r="R445" s="52"/>
      <c r="S445" s="12"/>
    </row>
    <row r="446" spans="2:19" s="8" customFormat="1">
      <c r="B446" s="4"/>
      <c r="C446" s="4"/>
      <c r="D446" s="55"/>
      <c r="E446" s="4"/>
      <c r="F446" s="9"/>
      <c r="G446" s="9"/>
      <c r="H446" s="9"/>
      <c r="I446" s="9"/>
      <c r="J446" s="9"/>
      <c r="K446" s="9"/>
      <c r="L446" s="9"/>
      <c r="M446" s="11"/>
      <c r="N446" s="45"/>
      <c r="O446" s="82"/>
      <c r="P446" s="5"/>
      <c r="Q446" s="124"/>
      <c r="R446" s="52"/>
      <c r="S446" s="12"/>
    </row>
    <row r="447" spans="2:19" s="8" customFormat="1">
      <c r="B447" s="4"/>
      <c r="C447" s="4"/>
      <c r="D447" s="55"/>
      <c r="E447" s="4"/>
      <c r="F447" s="9"/>
      <c r="G447" s="9"/>
      <c r="H447" s="9"/>
      <c r="I447" s="9"/>
      <c r="J447" s="9"/>
      <c r="K447" s="9"/>
      <c r="L447" s="9"/>
      <c r="M447" s="11"/>
      <c r="N447" s="45"/>
      <c r="O447" s="82"/>
      <c r="P447" s="5"/>
      <c r="Q447" s="124"/>
      <c r="R447" s="52"/>
      <c r="S447" s="12"/>
    </row>
    <row r="448" spans="2:19" s="8" customFormat="1">
      <c r="B448" s="4"/>
      <c r="C448" s="4"/>
      <c r="D448" s="55"/>
      <c r="E448" s="4"/>
      <c r="F448" s="9"/>
      <c r="G448" s="9"/>
      <c r="H448" s="9"/>
      <c r="I448" s="9"/>
      <c r="J448" s="9"/>
      <c r="K448" s="9"/>
      <c r="L448" s="9"/>
      <c r="M448" s="11"/>
      <c r="N448" s="45"/>
      <c r="O448" s="82"/>
      <c r="P448" s="5"/>
      <c r="Q448" s="124"/>
      <c r="R448" s="52"/>
      <c r="S448" s="12"/>
    </row>
    <row r="449" spans="2:19" s="8" customFormat="1">
      <c r="B449" s="4"/>
      <c r="C449" s="4"/>
      <c r="D449" s="55"/>
      <c r="E449" s="4"/>
      <c r="F449" s="9"/>
      <c r="G449" s="9"/>
      <c r="H449" s="9"/>
      <c r="I449" s="9"/>
      <c r="J449" s="9"/>
      <c r="K449" s="9"/>
      <c r="L449" s="9"/>
      <c r="M449" s="11"/>
      <c r="N449" s="45"/>
      <c r="O449" s="82"/>
      <c r="P449" s="5"/>
      <c r="Q449" s="124"/>
      <c r="R449" s="52"/>
      <c r="S449" s="12"/>
    </row>
    <row r="450" spans="2:19" s="8" customFormat="1">
      <c r="B450" s="4"/>
      <c r="C450" s="4"/>
      <c r="D450" s="55"/>
      <c r="E450" s="4"/>
      <c r="F450" s="9"/>
      <c r="G450" s="9"/>
      <c r="H450" s="9"/>
      <c r="I450" s="9"/>
      <c r="J450" s="9"/>
      <c r="K450" s="9"/>
      <c r="L450" s="9"/>
      <c r="M450" s="11"/>
      <c r="N450" s="45"/>
      <c r="O450" s="82"/>
      <c r="P450" s="5"/>
      <c r="Q450" s="124"/>
      <c r="R450" s="52"/>
      <c r="S450" s="12"/>
    </row>
    <row r="451" spans="2:19" s="8" customFormat="1">
      <c r="B451" s="4"/>
      <c r="C451" s="4"/>
      <c r="D451" s="55"/>
      <c r="E451" s="4"/>
      <c r="F451" s="9"/>
      <c r="G451" s="9"/>
      <c r="H451" s="9"/>
      <c r="I451" s="9"/>
      <c r="J451" s="9"/>
      <c r="K451" s="9"/>
      <c r="L451" s="9"/>
      <c r="M451" s="11"/>
      <c r="N451" s="45"/>
      <c r="O451" s="82"/>
      <c r="P451" s="5"/>
      <c r="Q451" s="124"/>
      <c r="R451" s="52"/>
      <c r="S451" s="12"/>
    </row>
    <row r="452" spans="2:19" s="8" customFormat="1">
      <c r="B452" s="4"/>
      <c r="C452" s="4"/>
      <c r="D452" s="55"/>
      <c r="E452" s="4"/>
      <c r="F452" s="9"/>
      <c r="G452" s="9"/>
      <c r="H452" s="9"/>
      <c r="I452" s="9"/>
      <c r="J452" s="9"/>
      <c r="K452" s="9"/>
      <c r="L452" s="9"/>
      <c r="M452" s="11"/>
      <c r="N452" s="45"/>
      <c r="O452" s="82"/>
      <c r="P452" s="5"/>
      <c r="Q452" s="124"/>
      <c r="R452" s="52"/>
      <c r="S452" s="12"/>
    </row>
    <row r="453" spans="2:19" s="8" customFormat="1">
      <c r="B453" s="4"/>
      <c r="C453" s="4"/>
      <c r="D453" s="55"/>
      <c r="E453" s="4"/>
      <c r="F453" s="9"/>
      <c r="G453" s="9"/>
      <c r="H453" s="9"/>
      <c r="I453" s="9"/>
      <c r="J453" s="9"/>
      <c r="K453" s="9"/>
      <c r="L453" s="9"/>
      <c r="M453" s="11"/>
      <c r="N453" s="45"/>
      <c r="O453" s="82"/>
      <c r="P453" s="5"/>
      <c r="Q453" s="124"/>
      <c r="R453" s="52"/>
      <c r="S453" s="12"/>
    </row>
    <row r="454" spans="2:19" s="8" customFormat="1">
      <c r="B454" s="4"/>
      <c r="C454" s="4"/>
      <c r="D454" s="55"/>
      <c r="E454" s="4"/>
      <c r="F454" s="9"/>
      <c r="G454" s="9"/>
      <c r="H454" s="9"/>
      <c r="I454" s="9"/>
      <c r="J454" s="9"/>
      <c r="K454" s="9"/>
      <c r="L454" s="9"/>
      <c r="M454" s="11"/>
      <c r="N454" s="45"/>
      <c r="O454" s="82"/>
      <c r="P454" s="5"/>
      <c r="Q454" s="124"/>
      <c r="R454" s="52"/>
      <c r="S454" s="12"/>
    </row>
    <row r="455" spans="2:19" s="8" customFormat="1">
      <c r="B455" s="4"/>
      <c r="C455" s="4"/>
      <c r="D455" s="55"/>
      <c r="E455" s="4"/>
      <c r="F455" s="9"/>
      <c r="G455" s="9"/>
      <c r="H455" s="9"/>
      <c r="I455" s="9"/>
      <c r="J455" s="9"/>
      <c r="K455" s="9"/>
      <c r="L455" s="9"/>
      <c r="M455" s="11"/>
      <c r="N455" s="45"/>
      <c r="O455" s="82"/>
      <c r="P455" s="5"/>
      <c r="Q455" s="124"/>
      <c r="R455" s="52"/>
      <c r="S455" s="12"/>
    </row>
    <row r="456" spans="2:19" s="8" customFormat="1">
      <c r="B456" s="4"/>
      <c r="C456" s="4"/>
      <c r="D456" s="55"/>
      <c r="E456" s="4"/>
      <c r="F456" s="9"/>
      <c r="G456" s="9"/>
      <c r="H456" s="9"/>
      <c r="I456" s="9"/>
      <c r="J456" s="9"/>
      <c r="K456" s="9"/>
      <c r="L456" s="9"/>
      <c r="M456" s="11"/>
      <c r="N456" s="45"/>
      <c r="O456" s="82"/>
      <c r="P456" s="5"/>
      <c r="Q456" s="124"/>
      <c r="R456" s="52"/>
      <c r="S456" s="12"/>
    </row>
    <row r="457" spans="2:19" s="8" customFormat="1">
      <c r="B457" s="4"/>
      <c r="C457" s="4"/>
      <c r="D457" s="55"/>
      <c r="E457" s="4"/>
      <c r="F457" s="9"/>
      <c r="G457" s="9"/>
      <c r="H457" s="9"/>
      <c r="I457" s="9"/>
      <c r="J457" s="9"/>
      <c r="K457" s="9"/>
      <c r="L457" s="9"/>
      <c r="M457" s="11"/>
      <c r="N457" s="45"/>
      <c r="O457" s="82"/>
      <c r="P457" s="5"/>
      <c r="Q457" s="124"/>
      <c r="R457" s="52"/>
      <c r="S457" s="12"/>
    </row>
    <row r="458" spans="2:19" s="8" customFormat="1">
      <c r="B458" s="4"/>
      <c r="C458" s="4"/>
      <c r="D458" s="55"/>
      <c r="E458" s="4"/>
      <c r="F458" s="9"/>
      <c r="G458" s="9"/>
      <c r="H458" s="9"/>
      <c r="I458" s="9"/>
      <c r="J458" s="9"/>
      <c r="K458" s="9"/>
      <c r="L458" s="9"/>
      <c r="M458" s="11"/>
      <c r="N458" s="45"/>
      <c r="O458" s="82"/>
      <c r="P458" s="5"/>
      <c r="Q458" s="124"/>
      <c r="R458" s="52"/>
      <c r="S458" s="12"/>
    </row>
    <row r="459" spans="2:19" s="8" customFormat="1">
      <c r="B459" s="4"/>
      <c r="C459" s="4"/>
      <c r="D459" s="55"/>
      <c r="E459" s="4"/>
      <c r="F459" s="9"/>
      <c r="G459" s="9"/>
      <c r="H459" s="9"/>
      <c r="I459" s="9"/>
      <c r="J459" s="9"/>
      <c r="K459" s="9"/>
      <c r="L459" s="9"/>
      <c r="M459" s="11"/>
      <c r="N459" s="45"/>
      <c r="O459" s="82"/>
      <c r="P459" s="5"/>
      <c r="Q459" s="124"/>
      <c r="R459" s="52"/>
      <c r="S459" s="12"/>
    </row>
    <row r="460" spans="2:19" s="8" customFormat="1">
      <c r="B460" s="4"/>
      <c r="C460" s="4"/>
      <c r="D460" s="55"/>
      <c r="E460" s="4"/>
      <c r="F460" s="9"/>
      <c r="G460" s="9"/>
      <c r="H460" s="9"/>
      <c r="I460" s="9"/>
      <c r="J460" s="9"/>
      <c r="K460" s="9"/>
      <c r="L460" s="9"/>
      <c r="M460" s="11"/>
      <c r="N460" s="45"/>
      <c r="O460" s="82"/>
      <c r="P460" s="5"/>
      <c r="Q460" s="124"/>
      <c r="R460" s="52"/>
      <c r="S460" s="12"/>
    </row>
    <row r="461" spans="2:19" s="8" customFormat="1">
      <c r="B461" s="4"/>
      <c r="C461" s="4"/>
      <c r="D461" s="55"/>
      <c r="E461" s="4"/>
      <c r="F461" s="9"/>
      <c r="G461" s="9"/>
      <c r="H461" s="9"/>
      <c r="I461" s="9"/>
      <c r="J461" s="9"/>
      <c r="K461" s="9"/>
      <c r="L461" s="9"/>
      <c r="M461" s="11"/>
      <c r="N461" s="45"/>
      <c r="O461" s="82"/>
      <c r="P461" s="5"/>
      <c r="Q461" s="124"/>
      <c r="R461" s="52"/>
      <c r="S461" s="12"/>
    </row>
    <row r="462" spans="2:19" s="8" customFormat="1">
      <c r="B462" s="4"/>
      <c r="C462" s="4"/>
      <c r="D462" s="55"/>
      <c r="E462" s="4"/>
      <c r="F462" s="9"/>
      <c r="G462" s="9"/>
      <c r="H462" s="9"/>
      <c r="I462" s="9"/>
      <c r="J462" s="9"/>
      <c r="K462" s="9"/>
      <c r="L462" s="9"/>
      <c r="M462" s="11"/>
      <c r="N462" s="45"/>
      <c r="O462" s="82"/>
      <c r="P462" s="5"/>
      <c r="Q462" s="124"/>
      <c r="R462" s="52"/>
      <c r="S462" s="12"/>
    </row>
    <row r="463" spans="2:19" s="8" customFormat="1">
      <c r="B463" s="4"/>
      <c r="C463" s="4"/>
      <c r="D463" s="55"/>
      <c r="E463" s="4"/>
      <c r="F463" s="9"/>
      <c r="G463" s="9"/>
      <c r="H463" s="9"/>
      <c r="I463" s="9"/>
      <c r="J463" s="9"/>
      <c r="K463" s="9"/>
      <c r="L463" s="9"/>
      <c r="M463" s="11"/>
      <c r="N463" s="45"/>
      <c r="O463" s="82"/>
      <c r="P463" s="5"/>
      <c r="Q463" s="124"/>
      <c r="R463" s="52"/>
      <c r="S463" s="12"/>
    </row>
    <row r="464" spans="2:19" s="8" customFormat="1">
      <c r="B464" s="4"/>
      <c r="C464" s="4"/>
      <c r="D464" s="55"/>
      <c r="E464" s="4"/>
      <c r="F464" s="9"/>
      <c r="G464" s="9"/>
      <c r="H464" s="9"/>
      <c r="I464" s="9"/>
      <c r="J464" s="9"/>
      <c r="K464" s="9"/>
      <c r="L464" s="9"/>
      <c r="M464" s="11"/>
      <c r="N464" s="45"/>
      <c r="O464" s="82"/>
      <c r="P464" s="5"/>
      <c r="Q464" s="124"/>
      <c r="R464" s="52"/>
      <c r="S464" s="12"/>
    </row>
    <row r="465" spans="2:19" s="8" customFormat="1">
      <c r="B465" s="4"/>
      <c r="C465" s="4"/>
      <c r="D465" s="55"/>
      <c r="E465" s="4"/>
      <c r="F465" s="9"/>
      <c r="G465" s="9"/>
      <c r="H465" s="9"/>
      <c r="I465" s="9"/>
      <c r="J465" s="9"/>
      <c r="K465" s="9"/>
      <c r="L465" s="9"/>
      <c r="M465" s="11"/>
      <c r="N465" s="45"/>
      <c r="O465" s="82"/>
      <c r="P465" s="5"/>
      <c r="Q465" s="124"/>
      <c r="R465" s="52"/>
      <c r="S465" s="12"/>
    </row>
    <row r="466" spans="2:19" s="8" customFormat="1">
      <c r="B466" s="4"/>
      <c r="C466" s="4"/>
      <c r="D466" s="55"/>
      <c r="E466" s="4"/>
      <c r="F466" s="9"/>
      <c r="G466" s="9"/>
      <c r="H466" s="9"/>
      <c r="I466" s="9"/>
      <c r="J466" s="9"/>
      <c r="K466" s="9"/>
      <c r="L466" s="9"/>
      <c r="M466" s="11"/>
      <c r="N466" s="45"/>
      <c r="O466" s="82"/>
      <c r="P466" s="5"/>
      <c r="Q466" s="124"/>
      <c r="R466" s="52"/>
      <c r="S466" s="12"/>
    </row>
    <row r="467" spans="2:19" s="8" customFormat="1">
      <c r="B467" s="4"/>
      <c r="C467" s="4"/>
      <c r="D467" s="55"/>
      <c r="E467" s="4"/>
      <c r="F467" s="9"/>
      <c r="G467" s="9"/>
      <c r="H467" s="9"/>
      <c r="I467" s="9"/>
      <c r="J467" s="9"/>
      <c r="K467" s="9"/>
      <c r="L467" s="9"/>
      <c r="M467" s="11"/>
      <c r="N467" s="45"/>
      <c r="O467" s="82"/>
      <c r="P467" s="5"/>
      <c r="Q467" s="124"/>
      <c r="R467" s="52"/>
      <c r="S467" s="12"/>
    </row>
    <row r="468" spans="2:19" s="8" customFormat="1">
      <c r="B468" s="4"/>
      <c r="C468" s="4"/>
      <c r="D468" s="55"/>
      <c r="E468" s="4"/>
      <c r="F468" s="9"/>
      <c r="G468" s="9"/>
      <c r="H468" s="9"/>
      <c r="I468" s="9"/>
      <c r="J468" s="9"/>
      <c r="K468" s="9"/>
      <c r="L468" s="9"/>
      <c r="M468" s="11"/>
      <c r="N468" s="45"/>
      <c r="O468" s="82"/>
      <c r="P468" s="5"/>
      <c r="Q468" s="124"/>
      <c r="R468" s="52"/>
      <c r="S468" s="12"/>
    </row>
    <row r="469" spans="2:19" s="8" customFormat="1">
      <c r="B469" s="4"/>
      <c r="C469" s="4"/>
      <c r="D469" s="55"/>
      <c r="E469" s="4"/>
      <c r="F469" s="9"/>
      <c r="G469" s="9"/>
      <c r="H469" s="9"/>
      <c r="I469" s="9"/>
      <c r="J469" s="9"/>
      <c r="K469" s="9"/>
      <c r="L469" s="9"/>
      <c r="M469" s="11"/>
      <c r="N469" s="45"/>
      <c r="O469" s="82"/>
      <c r="P469" s="5"/>
      <c r="Q469" s="124"/>
      <c r="R469" s="52"/>
      <c r="S469" s="12"/>
    </row>
    <row r="470" spans="2:19" s="8" customFormat="1">
      <c r="B470" s="4"/>
      <c r="C470" s="4"/>
      <c r="D470" s="55"/>
      <c r="E470" s="4"/>
      <c r="F470" s="9"/>
      <c r="G470" s="9"/>
      <c r="H470" s="9"/>
      <c r="I470" s="9"/>
      <c r="J470" s="9"/>
      <c r="K470" s="9"/>
      <c r="L470" s="9"/>
      <c r="M470" s="11"/>
      <c r="N470" s="45"/>
      <c r="O470" s="82"/>
      <c r="P470" s="5"/>
      <c r="Q470" s="124"/>
      <c r="R470" s="52"/>
      <c r="S470" s="12"/>
    </row>
    <row r="471" spans="2:19" s="8" customFormat="1">
      <c r="B471" s="4"/>
      <c r="C471" s="4"/>
      <c r="D471" s="55"/>
      <c r="E471" s="4"/>
      <c r="F471" s="9"/>
      <c r="G471" s="9"/>
      <c r="H471" s="9"/>
      <c r="I471" s="9"/>
      <c r="J471" s="9"/>
      <c r="K471" s="9"/>
      <c r="L471" s="9"/>
      <c r="M471" s="11"/>
      <c r="N471" s="45"/>
      <c r="O471" s="82"/>
      <c r="P471" s="5"/>
      <c r="Q471" s="124"/>
      <c r="R471" s="52"/>
      <c r="S471" s="12"/>
    </row>
    <row r="472" spans="2:19" s="8" customFormat="1">
      <c r="B472" s="4"/>
      <c r="C472" s="4"/>
      <c r="D472" s="55"/>
      <c r="E472" s="4"/>
      <c r="F472" s="9"/>
      <c r="G472" s="9"/>
      <c r="H472" s="9"/>
      <c r="I472" s="9"/>
      <c r="J472" s="9"/>
      <c r="K472" s="9"/>
      <c r="L472" s="9"/>
      <c r="M472" s="11"/>
      <c r="N472" s="45"/>
      <c r="O472" s="82"/>
      <c r="P472" s="5"/>
      <c r="Q472" s="124"/>
      <c r="R472" s="52"/>
      <c r="S472" s="12"/>
    </row>
    <row r="473" spans="2:19" s="8" customFormat="1">
      <c r="B473" s="4"/>
      <c r="C473" s="4"/>
      <c r="D473" s="55"/>
      <c r="E473" s="4"/>
      <c r="F473" s="9"/>
      <c r="G473" s="9"/>
      <c r="H473" s="9"/>
      <c r="I473" s="9"/>
      <c r="J473" s="9"/>
      <c r="K473" s="9"/>
      <c r="L473" s="9"/>
      <c r="M473" s="11"/>
      <c r="N473" s="45"/>
      <c r="O473" s="82"/>
      <c r="P473" s="5"/>
      <c r="Q473" s="124"/>
      <c r="R473" s="52"/>
      <c r="S473" s="12"/>
    </row>
    <row r="474" spans="2:19" s="8" customFormat="1">
      <c r="B474" s="4"/>
      <c r="C474" s="4"/>
      <c r="D474" s="55"/>
      <c r="E474" s="4"/>
      <c r="F474" s="9"/>
      <c r="G474" s="9"/>
      <c r="H474" s="9"/>
      <c r="I474" s="9"/>
      <c r="J474" s="9"/>
      <c r="K474" s="9"/>
      <c r="L474" s="9"/>
      <c r="M474" s="11"/>
      <c r="N474" s="45"/>
      <c r="O474" s="82"/>
      <c r="P474" s="5"/>
      <c r="Q474" s="124"/>
      <c r="R474" s="52"/>
      <c r="S474" s="12"/>
    </row>
    <row r="475" spans="2:19" s="8" customFormat="1">
      <c r="B475" s="4"/>
      <c r="C475" s="4"/>
      <c r="D475" s="55"/>
      <c r="E475" s="4"/>
      <c r="F475" s="9"/>
      <c r="G475" s="9"/>
      <c r="H475" s="9"/>
      <c r="I475" s="9"/>
      <c r="J475" s="9"/>
      <c r="K475" s="9"/>
      <c r="L475" s="9"/>
      <c r="M475" s="11"/>
      <c r="N475" s="45"/>
      <c r="O475" s="82"/>
      <c r="P475" s="5"/>
      <c r="Q475" s="124"/>
      <c r="R475" s="52"/>
      <c r="S475" s="12"/>
    </row>
    <row r="476" spans="2:19" s="8" customFormat="1">
      <c r="B476" s="4"/>
      <c r="C476" s="4"/>
      <c r="D476" s="55"/>
      <c r="E476" s="4"/>
      <c r="F476" s="9"/>
      <c r="G476" s="9"/>
      <c r="H476" s="9"/>
      <c r="I476" s="9"/>
      <c r="J476" s="9"/>
      <c r="K476" s="9"/>
      <c r="L476" s="9"/>
      <c r="M476" s="11"/>
      <c r="N476" s="45"/>
      <c r="O476" s="82"/>
      <c r="P476" s="5"/>
      <c r="Q476" s="124"/>
      <c r="R476" s="52"/>
      <c r="S476" s="12"/>
    </row>
    <row r="477" spans="2:19" s="8" customFormat="1">
      <c r="B477" s="4"/>
      <c r="C477" s="4"/>
      <c r="D477" s="55"/>
      <c r="E477" s="4"/>
      <c r="F477" s="9"/>
      <c r="G477" s="9"/>
      <c r="H477" s="9"/>
      <c r="I477" s="9"/>
      <c r="J477" s="9"/>
      <c r="K477" s="9"/>
      <c r="L477" s="9"/>
      <c r="M477" s="11"/>
      <c r="N477" s="45"/>
      <c r="O477" s="82"/>
      <c r="P477" s="5"/>
      <c r="Q477" s="124"/>
      <c r="R477" s="52"/>
      <c r="S477" s="12"/>
    </row>
    <row r="478" spans="2:19" s="8" customFormat="1">
      <c r="B478" s="4"/>
      <c r="C478" s="4"/>
      <c r="D478" s="55"/>
      <c r="E478" s="4"/>
      <c r="F478" s="9"/>
      <c r="G478" s="9"/>
      <c r="H478" s="9"/>
      <c r="I478" s="9"/>
      <c r="J478" s="9"/>
      <c r="K478" s="9"/>
      <c r="L478" s="9"/>
      <c r="M478" s="11"/>
      <c r="N478" s="45"/>
      <c r="O478" s="82"/>
      <c r="P478" s="5"/>
      <c r="Q478" s="124"/>
      <c r="R478" s="52"/>
      <c r="S478" s="12"/>
    </row>
    <row r="479" spans="2:19" s="8" customFormat="1">
      <c r="B479" s="4"/>
      <c r="C479" s="4"/>
      <c r="D479" s="55"/>
      <c r="E479" s="4"/>
      <c r="F479" s="9"/>
      <c r="G479" s="9"/>
      <c r="H479" s="9"/>
      <c r="I479" s="9"/>
      <c r="J479" s="9"/>
      <c r="K479" s="9"/>
      <c r="L479" s="9"/>
      <c r="M479" s="11"/>
      <c r="N479" s="45"/>
      <c r="O479" s="82"/>
      <c r="P479" s="5"/>
      <c r="Q479" s="124"/>
      <c r="R479" s="52"/>
      <c r="S479" s="12"/>
    </row>
    <row r="480" spans="2:19" s="8" customFormat="1">
      <c r="B480" s="4"/>
      <c r="C480" s="4"/>
      <c r="D480" s="55"/>
      <c r="E480" s="4"/>
      <c r="F480" s="9"/>
      <c r="G480" s="9"/>
      <c r="H480" s="9"/>
      <c r="I480" s="9"/>
      <c r="J480" s="9"/>
      <c r="K480" s="9"/>
      <c r="L480" s="9"/>
      <c r="M480" s="11"/>
      <c r="N480" s="45"/>
      <c r="O480" s="82"/>
      <c r="P480" s="5"/>
      <c r="Q480" s="124"/>
      <c r="R480" s="52"/>
      <c r="S480" s="12"/>
    </row>
    <row r="481" spans="1:22">
      <c r="B481" s="4"/>
      <c r="P481" s="5"/>
      <c r="Q481" s="124"/>
      <c r="R481" s="52"/>
      <c r="T481" s="8"/>
      <c r="U481" s="8"/>
      <c r="V481" s="8"/>
    </row>
    <row r="482" spans="1:22">
      <c r="B482" s="4"/>
      <c r="P482" s="5"/>
      <c r="Q482" s="124"/>
      <c r="R482" s="52"/>
      <c r="T482" s="8"/>
      <c r="U482" s="8"/>
      <c r="V482" s="8"/>
    </row>
    <row r="483" spans="1:22">
      <c r="B483" s="4"/>
      <c r="P483" s="5"/>
      <c r="Q483" s="124"/>
      <c r="R483" s="52"/>
      <c r="T483" s="8"/>
      <c r="U483" s="8"/>
      <c r="V483" s="8"/>
    </row>
    <row r="484" spans="1:22" ht="15">
      <c r="A484" s="1" t="s">
        <v>40</v>
      </c>
      <c r="B484" s="2"/>
      <c r="C484" s="1"/>
      <c r="E484" s="1"/>
      <c r="F484" s="6"/>
      <c r="G484" s="6"/>
      <c r="H484" s="6"/>
      <c r="I484" s="6"/>
      <c r="J484" s="6"/>
      <c r="K484" s="6"/>
      <c r="L484" s="6"/>
      <c r="M484" s="28"/>
      <c r="N484" s="47"/>
      <c r="O484" s="86"/>
      <c r="P484" s="1"/>
      <c r="Q484" s="126"/>
      <c r="R484" s="55"/>
      <c r="T484" s="8"/>
      <c r="U484" s="8"/>
      <c r="V484" s="8"/>
    </row>
    <row r="485" spans="1:22" ht="15">
      <c r="A485" s="2"/>
      <c r="B485" s="2"/>
      <c r="C485" s="1"/>
      <c r="E485" s="1"/>
      <c r="F485" s="6"/>
      <c r="G485" s="6"/>
      <c r="H485" s="6"/>
      <c r="I485" s="6"/>
      <c r="J485" s="6"/>
      <c r="K485" s="212"/>
      <c r="L485" s="212"/>
      <c r="M485" s="212"/>
      <c r="N485" s="212"/>
      <c r="O485" s="87"/>
      <c r="P485" s="6"/>
      <c r="Q485" s="126"/>
      <c r="R485" s="47"/>
      <c r="T485" s="8"/>
      <c r="U485" s="8"/>
      <c r="V485" s="8"/>
    </row>
    <row r="486" spans="1:22" ht="15">
      <c r="A486" s="2"/>
      <c r="B486" s="2"/>
      <c r="C486" s="1"/>
      <c r="E486" s="1"/>
      <c r="F486" s="6"/>
      <c r="G486" s="6"/>
      <c r="H486" s="6"/>
      <c r="I486" s="6"/>
      <c r="J486" s="6"/>
      <c r="K486" s="213"/>
      <c r="L486" s="213"/>
      <c r="M486" s="213"/>
      <c r="N486" s="213"/>
      <c r="O486" s="88"/>
      <c r="P486" s="1"/>
      <c r="Q486" s="126"/>
      <c r="R486" s="55"/>
      <c r="S486" s="13"/>
      <c r="T486" s="8"/>
      <c r="U486" s="8"/>
      <c r="V486" s="8"/>
    </row>
    <row r="487" spans="1:22">
      <c r="T487" s="8"/>
      <c r="U487" s="8"/>
      <c r="V487" s="8"/>
    </row>
    <row r="488" spans="1:22">
      <c r="T488" s="8"/>
      <c r="U488" s="8"/>
      <c r="V488" s="8"/>
    </row>
    <row r="489" spans="1:22">
      <c r="T489" s="8"/>
      <c r="U489" s="8"/>
      <c r="V489" s="8"/>
    </row>
    <row r="490" spans="1:22">
      <c r="T490" s="8"/>
      <c r="U490" s="8"/>
      <c r="V490" s="8"/>
    </row>
    <row r="491" spans="1:22">
      <c r="T491" s="8"/>
      <c r="U491" s="8"/>
      <c r="V491" s="8"/>
    </row>
    <row r="492" spans="1:22">
      <c r="T492" s="8"/>
      <c r="U492" s="8"/>
      <c r="V492" s="8"/>
    </row>
    <row r="493" spans="1:22">
      <c r="T493" s="8"/>
      <c r="U493" s="8"/>
      <c r="V493" s="8"/>
    </row>
    <row r="494" spans="1:22">
      <c r="T494" s="8"/>
      <c r="U494" s="8"/>
      <c r="V494" s="8"/>
    </row>
    <row r="495" spans="1:22">
      <c r="T495" s="8"/>
      <c r="U495" s="8"/>
      <c r="V495" s="8"/>
    </row>
    <row r="496" spans="1:22">
      <c r="T496" s="8"/>
      <c r="U496" s="8"/>
      <c r="V496" s="8"/>
    </row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  <row r="940" s="8" customFormat="1" ht="12.75"/>
    <row r="941" s="8" customFormat="1" ht="12.75"/>
    <row r="942" s="8" customFormat="1" ht="12.75"/>
    <row r="943" s="8" customFormat="1" ht="12.75"/>
    <row r="944" s="8" customFormat="1" ht="12.75"/>
    <row r="945" s="8" customFormat="1" ht="12.75"/>
    <row r="946" s="8" customFormat="1" ht="12.75"/>
    <row r="947" s="8" customFormat="1" ht="12.75"/>
    <row r="948" s="8" customFormat="1" ht="12.75"/>
    <row r="949" s="8" customFormat="1" ht="12.75"/>
    <row r="950" s="8" customFormat="1" ht="12.75"/>
    <row r="951" s="8" customFormat="1" ht="12.75"/>
    <row r="952" s="8" customFormat="1" ht="12.75"/>
    <row r="953" s="8" customFormat="1" ht="12.75"/>
    <row r="954" s="8" customFormat="1" ht="12.75"/>
    <row r="955" s="8" customFormat="1" ht="12.75"/>
    <row r="956" s="8" customFormat="1" ht="12.75"/>
    <row r="957" s="8" customFormat="1" ht="12.75"/>
    <row r="958" s="8" customFormat="1" ht="12.75"/>
    <row r="959" s="8" customFormat="1" ht="12.75"/>
    <row r="960" s="8" customFormat="1" ht="12.75"/>
    <row r="961" s="8" customFormat="1" ht="12.75"/>
    <row r="962" s="8" customFormat="1" ht="12.75"/>
    <row r="963" s="8" customFormat="1" ht="12.75"/>
    <row r="964" s="8" customFormat="1" ht="12.75"/>
    <row r="965" s="8" customFormat="1" ht="12.75"/>
    <row r="966" s="8" customFormat="1" ht="12.75"/>
    <row r="967" s="8" customFormat="1" ht="12.75"/>
    <row r="968" s="8" customFormat="1" ht="12.75"/>
    <row r="969" s="8" customFormat="1" ht="12.75"/>
    <row r="970" s="8" customFormat="1" ht="12.75"/>
    <row r="971" s="8" customFormat="1" ht="12.75"/>
    <row r="972" s="8" customFormat="1" ht="12.75"/>
    <row r="973" s="8" customFormat="1" ht="12.75"/>
    <row r="974" s="8" customFormat="1" ht="12.75"/>
    <row r="975" s="8" customFormat="1" ht="12.75"/>
    <row r="976" s="8" customFormat="1" ht="12.75"/>
    <row r="977" s="8" customFormat="1" ht="12.75"/>
    <row r="978" s="8" customFormat="1" ht="12.75"/>
    <row r="979" s="8" customFormat="1" ht="12.75"/>
    <row r="980" s="8" customFormat="1" ht="12.75"/>
    <row r="981" s="8" customFormat="1" ht="12.75"/>
    <row r="982" s="8" customFormat="1" ht="12.75"/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s="8" customFormat="1" ht="12.75"/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s="8" customFormat="1" ht="12.75"/>
    <row r="1002" s="8" customFormat="1" ht="12.75"/>
    <row r="1003" s="8" customFormat="1" ht="12.75"/>
    <row r="1004" s="8" customFormat="1" ht="12.75"/>
    <row r="1005" s="8" customFormat="1" ht="12.75"/>
    <row r="1006" s="8" customFormat="1" ht="12.75"/>
    <row r="1007" s="8" customFormat="1" ht="12.75"/>
    <row r="1008" s="8" customFormat="1" ht="12.75"/>
    <row r="1009" s="8" customFormat="1" ht="12.75"/>
    <row r="1010" s="8" customFormat="1" ht="12.75"/>
    <row r="1011" s="8" customFormat="1" ht="12.75"/>
    <row r="1012" s="8" customFormat="1" ht="12.75"/>
    <row r="1013" s="8" customFormat="1" ht="12.75"/>
    <row r="1014" s="8" customFormat="1" ht="12.75"/>
    <row r="1015" s="8" customFormat="1" ht="12.75"/>
    <row r="1016" s="8" customFormat="1" ht="12.75"/>
    <row r="1017" s="8" customFormat="1" ht="12.75"/>
    <row r="1018" s="8" customFormat="1" ht="12.75"/>
    <row r="1019" s="8" customFormat="1" ht="12.75"/>
    <row r="1020" s="8" customFormat="1" ht="12.75"/>
    <row r="1021" s="8" customFormat="1" ht="12.75"/>
    <row r="1022" s="8" customFormat="1" ht="12.75"/>
    <row r="1023" s="8" customFormat="1" ht="12.75"/>
    <row r="1024" s="8" customFormat="1" ht="12.75"/>
    <row r="1025" s="8" customFormat="1" ht="12.75"/>
    <row r="1026" s="8" customFormat="1" ht="12.75"/>
    <row r="1027" s="8" customFormat="1" ht="12.75"/>
    <row r="1028" s="8" customFormat="1" ht="12.75"/>
    <row r="1029" s="8" customFormat="1" ht="12.75"/>
    <row r="1030" s="8" customFormat="1" ht="12.75"/>
    <row r="1031" s="8" customFormat="1" ht="12.75"/>
    <row r="1032" s="8" customFormat="1" ht="12.75"/>
    <row r="1033" s="8" customFormat="1" ht="12.75"/>
    <row r="1034" s="8" customFormat="1" ht="12.75"/>
    <row r="1035" s="8" customFormat="1" ht="12.75"/>
    <row r="1036" s="8" customFormat="1" ht="12.75"/>
    <row r="1037" s="8" customFormat="1" ht="12.75"/>
    <row r="1038" s="8" customFormat="1" ht="12.75"/>
    <row r="1039" s="8" customFormat="1" ht="12.75"/>
    <row r="1040" s="8" customFormat="1" ht="12.75"/>
    <row r="1041" s="8" customFormat="1" ht="12.75"/>
    <row r="1042" s="8" customFormat="1" ht="12.75"/>
    <row r="1043" s="8" customFormat="1" ht="12.75"/>
    <row r="1044" s="8" customFormat="1" ht="12.75"/>
    <row r="1045" s="8" customFormat="1" ht="12.75"/>
    <row r="1046" s="8" customFormat="1" ht="12.75"/>
    <row r="1047" s="8" customFormat="1" ht="12.75"/>
    <row r="1048" s="8" customFormat="1" ht="12.75"/>
    <row r="1049" s="8" customFormat="1" ht="12.75"/>
    <row r="1050" s="8" customFormat="1" ht="12.75"/>
    <row r="1051" s="8" customFormat="1" ht="12.75"/>
    <row r="1052" s="8" customFormat="1" ht="12.75"/>
    <row r="1053" s="8" customFormat="1" ht="12.75"/>
    <row r="1054" s="8" customFormat="1" ht="12.75"/>
    <row r="1055" s="8" customFormat="1" ht="12.75"/>
    <row r="1056" s="8" customFormat="1" ht="12.75"/>
    <row r="1057" s="8" customFormat="1" ht="12.75"/>
    <row r="1058" s="8" customFormat="1" ht="12.75"/>
    <row r="1059" s="8" customFormat="1" ht="12.75"/>
    <row r="1060" s="8" customFormat="1" ht="12.75"/>
    <row r="1061" s="8" customFormat="1" ht="12.75"/>
    <row r="1062" s="8" customFormat="1" ht="12.75"/>
    <row r="1063" s="8" customFormat="1" ht="12.75"/>
    <row r="1064" s="8" customFormat="1" ht="12.75"/>
    <row r="1065" s="8" customFormat="1" ht="12.75"/>
    <row r="1066" s="8" customFormat="1" ht="12.75"/>
    <row r="1067" s="8" customFormat="1" ht="12.75"/>
    <row r="1068" s="8" customFormat="1" ht="12.75"/>
    <row r="1069" s="8" customFormat="1" ht="12.75"/>
    <row r="1070" s="8" customFormat="1" ht="12.75"/>
    <row r="1071" s="8" customFormat="1" ht="12.75"/>
    <row r="1072" s="8" customFormat="1" ht="12.75"/>
    <row r="1073" s="8" customFormat="1" ht="12.75"/>
    <row r="1074" s="8" customFormat="1" ht="12.75"/>
    <row r="1075" s="8" customFormat="1" ht="12.75"/>
    <row r="1076" s="8" customFormat="1" ht="12.75"/>
    <row r="1077" s="8" customFormat="1" ht="12.75"/>
    <row r="1078" s="8" customFormat="1" ht="12.75"/>
    <row r="1079" s="8" customFormat="1" ht="12.75"/>
    <row r="1080" s="8" customFormat="1" ht="12.75"/>
    <row r="1081" s="8" customFormat="1" ht="12.75"/>
    <row r="1082" s="8" customFormat="1" ht="12.75"/>
    <row r="1083" s="8" customFormat="1" ht="12.75"/>
    <row r="1084" s="8" customFormat="1" ht="12.75"/>
    <row r="1085" s="8" customFormat="1" ht="12.75"/>
    <row r="1086" s="8" customFormat="1" ht="12.75"/>
    <row r="1087" s="8" customFormat="1" ht="12.75"/>
    <row r="1088" s="8" customFormat="1" ht="12.75"/>
    <row r="1089" s="8" customFormat="1" ht="12.75"/>
    <row r="1090" s="8" customFormat="1" ht="12.75"/>
    <row r="1091" s="8" customFormat="1" ht="12.75"/>
    <row r="1092" s="8" customFormat="1" ht="12.75"/>
    <row r="1093" s="8" customFormat="1" ht="12.75"/>
    <row r="1094" s="8" customFormat="1" ht="12.75"/>
    <row r="1095" s="8" customFormat="1" ht="12.75"/>
    <row r="1096" s="8" customFormat="1" ht="12.75"/>
    <row r="1097" s="8" customFormat="1" ht="12.75"/>
    <row r="1098" s="8" customFormat="1" ht="12.75"/>
    <row r="1099" s="8" customFormat="1" ht="12.75"/>
    <row r="1100" s="8" customFormat="1" ht="12.75"/>
    <row r="1101" s="8" customFormat="1" ht="12.75"/>
    <row r="1102" s="8" customFormat="1" ht="12.75"/>
    <row r="1103" s="8" customFormat="1" ht="12.75"/>
    <row r="1104" s="8" customFormat="1" ht="12.75"/>
    <row r="1105" s="8" customFormat="1" ht="12.75"/>
    <row r="1106" s="8" customFormat="1" ht="12.75"/>
    <row r="1107" s="8" customFormat="1" ht="12.75"/>
    <row r="1108" s="8" customFormat="1" ht="12.75"/>
    <row r="1109" s="8" customFormat="1" ht="12.75"/>
    <row r="1110" s="8" customFormat="1" ht="12.75"/>
    <row r="1111" s="8" customFormat="1" ht="12.75"/>
    <row r="1112" s="8" customFormat="1" ht="12.75"/>
    <row r="1113" s="8" customFormat="1" ht="12.75"/>
    <row r="1114" s="8" customFormat="1" ht="12.75"/>
    <row r="1115" s="8" customFormat="1" ht="12.75"/>
    <row r="1116" s="8" customFormat="1" ht="12.75"/>
    <row r="1117" s="8" customFormat="1" ht="12.75"/>
    <row r="1118" s="8" customFormat="1" ht="12.75"/>
    <row r="1119" s="8" customFormat="1" ht="12.75"/>
    <row r="1120" s="8" customFormat="1" ht="12.75"/>
    <row r="1121" s="8" customFormat="1" ht="12.75"/>
    <row r="1122" s="8" customFormat="1" ht="12.75"/>
    <row r="1123" s="8" customFormat="1" ht="12.75"/>
    <row r="1124" s="8" customFormat="1" ht="12.75"/>
    <row r="1125" s="8" customFormat="1" ht="12.75"/>
    <row r="1126" s="8" customFormat="1" ht="12.75"/>
    <row r="1127" s="8" customFormat="1" ht="12.75"/>
    <row r="1128" s="8" customFormat="1" ht="12.75"/>
    <row r="1129" s="8" customFormat="1" ht="12.75"/>
    <row r="1130" s="8" customFormat="1" ht="12.75"/>
    <row r="1131" s="8" customFormat="1" ht="12.75"/>
    <row r="1132" s="8" customFormat="1" ht="12.75"/>
    <row r="1133" s="8" customFormat="1" ht="12.75"/>
    <row r="1134" s="8" customFormat="1" ht="12.75"/>
    <row r="1135" s="8" customFormat="1" ht="12.75"/>
    <row r="1136" s="8" customFormat="1" ht="12.75"/>
    <row r="1137" s="8" customFormat="1" ht="12.75"/>
    <row r="1138" s="8" customFormat="1" ht="12.75"/>
    <row r="1139" s="8" customFormat="1" ht="12.75"/>
    <row r="1140" s="8" customFormat="1" ht="12.75"/>
    <row r="1141" s="8" customFormat="1" ht="12.75"/>
    <row r="1142" s="8" customFormat="1" ht="12.75"/>
    <row r="1143" s="8" customFormat="1" ht="12.75"/>
    <row r="1144" s="8" customFormat="1" ht="12.75"/>
    <row r="1145" s="8" customFormat="1" ht="12.75"/>
    <row r="1146" s="8" customFormat="1" ht="12.75"/>
    <row r="1147" s="8" customFormat="1" ht="12.75"/>
    <row r="1148" s="8" customFormat="1" ht="12.75"/>
    <row r="1149" s="8" customFormat="1" ht="12.75"/>
    <row r="1150" s="8" customFormat="1" ht="12.75"/>
    <row r="1151" s="8" customFormat="1" ht="12.75"/>
    <row r="1152" s="8" customFormat="1" ht="12.75"/>
    <row r="1153" s="8" customFormat="1" ht="12.75"/>
    <row r="1154" s="8" customFormat="1" ht="12.75"/>
    <row r="1155" s="8" customFormat="1" ht="12.75"/>
    <row r="1156" s="8" customFormat="1" ht="12.75"/>
    <row r="1157" s="8" customFormat="1" ht="12.75"/>
    <row r="1158" s="8" customFormat="1" ht="12.75"/>
    <row r="1159" s="8" customFormat="1" ht="12.75"/>
    <row r="1160" s="8" customFormat="1" ht="12.75"/>
    <row r="1161" s="8" customFormat="1" ht="12.75"/>
    <row r="1162" s="8" customFormat="1" ht="12.75"/>
    <row r="1163" s="8" customFormat="1" ht="12.75"/>
    <row r="1164" s="8" customFormat="1" ht="12.75"/>
    <row r="1165" s="8" customFormat="1" ht="12.75"/>
    <row r="1166" s="8" customFormat="1" ht="12.75"/>
    <row r="1167" s="8" customFormat="1" ht="12.75"/>
    <row r="1168" s="8" customFormat="1" ht="12.75"/>
    <row r="1169" s="8" customFormat="1" ht="12.75"/>
    <row r="1170" s="8" customFormat="1" ht="12.75"/>
    <row r="1171" s="8" customFormat="1" ht="12.75"/>
    <row r="1172" s="8" customFormat="1" ht="12.75"/>
    <row r="1173" s="8" customFormat="1" ht="12.75"/>
    <row r="1174" s="8" customFormat="1" ht="12.75"/>
    <row r="1175" s="8" customFormat="1" ht="12.75"/>
    <row r="1176" s="8" customFormat="1" ht="12.75"/>
    <row r="1177" s="8" customFormat="1" ht="12.75"/>
    <row r="1178" s="8" customFormat="1" ht="12.75"/>
    <row r="1179" s="8" customFormat="1" ht="12.75"/>
    <row r="1180" s="8" customFormat="1" ht="12.75"/>
    <row r="1181" s="8" customFormat="1" ht="12.75"/>
    <row r="1182" s="8" customFormat="1" ht="12.75"/>
    <row r="1183" s="8" customFormat="1" ht="12.75"/>
    <row r="1184" s="8" customFormat="1" ht="12.75"/>
    <row r="1185" s="8" customFormat="1" ht="12.75"/>
    <row r="1186" s="8" customFormat="1" ht="12.75"/>
    <row r="1187" s="8" customFormat="1" ht="12.75"/>
    <row r="1188" s="8" customFormat="1" ht="12.75"/>
    <row r="1189" s="8" customFormat="1" ht="12.75"/>
    <row r="1190" s="8" customFormat="1" ht="12.75"/>
    <row r="1191" s="8" customFormat="1" ht="12.75"/>
    <row r="1192" s="8" customFormat="1" ht="12.75"/>
    <row r="1193" s="8" customFormat="1" ht="12.75"/>
    <row r="1194" s="8" customFormat="1" ht="12.75"/>
    <row r="1195" s="8" customFormat="1" ht="12.75"/>
    <row r="1196" s="8" customFormat="1" ht="12.75"/>
    <row r="1197" s="8" customFormat="1" ht="12.75"/>
    <row r="1198" s="8" customFormat="1" ht="12.75"/>
    <row r="1199" s="8" customFormat="1" ht="12.75"/>
    <row r="1200" s="8" customFormat="1" ht="12.75"/>
    <row r="1201" s="8" customFormat="1" ht="12.75"/>
    <row r="1202" s="8" customFormat="1" ht="12.75"/>
    <row r="1203" s="8" customFormat="1" ht="12.75"/>
    <row r="1204" s="8" customFormat="1" ht="12.75"/>
    <row r="1205" s="8" customFormat="1" ht="12.75"/>
    <row r="1206" s="8" customFormat="1" ht="12.75"/>
    <row r="1207" s="8" customFormat="1" ht="12.75"/>
    <row r="1208" s="8" customFormat="1" ht="12.75"/>
    <row r="1209" s="8" customFormat="1" ht="12.75"/>
    <row r="1210" s="8" customFormat="1" ht="12.75"/>
    <row r="1211" s="8" customFormat="1" ht="12.75"/>
    <row r="1212" s="8" customFormat="1" ht="12.75"/>
    <row r="1213" s="8" customFormat="1" ht="12.75"/>
    <row r="1214" s="8" customFormat="1" ht="12.75"/>
    <row r="1215" s="8" customFormat="1" ht="12.75"/>
    <row r="1216" s="8" customFormat="1" ht="12.75"/>
    <row r="1217" s="8" customFormat="1" ht="12.75"/>
    <row r="1218" s="8" customFormat="1" ht="12.75"/>
    <row r="1219" s="8" customFormat="1" ht="12.75"/>
    <row r="1220" s="8" customFormat="1" ht="12.75"/>
    <row r="1221" s="8" customFormat="1" ht="12.75"/>
    <row r="1222" s="8" customFormat="1" ht="12.75"/>
    <row r="1223" s="8" customFormat="1" ht="12.75"/>
    <row r="1224" s="8" customFormat="1" ht="12.75"/>
    <row r="1225" s="8" customFormat="1" ht="12.75"/>
    <row r="1226" s="8" customFormat="1" ht="12.75"/>
    <row r="1227" s="8" customFormat="1" ht="12.75"/>
    <row r="1228" s="8" customFormat="1" ht="12.75"/>
    <row r="1229" s="8" customFormat="1" ht="12.75"/>
    <row r="1230" s="8" customFormat="1" ht="12.75"/>
    <row r="1231" s="8" customFormat="1" ht="12.75"/>
    <row r="1232" s="8" customFormat="1" ht="12.75"/>
    <row r="1233" s="8" customFormat="1" ht="12.75"/>
    <row r="1234" s="8" customFormat="1" ht="12.75"/>
    <row r="1235" s="8" customFormat="1" ht="12.75"/>
    <row r="1236" s="8" customFormat="1" ht="12.75"/>
    <row r="1237" s="8" customFormat="1" ht="12.75"/>
    <row r="1238" s="8" customFormat="1" ht="12.75"/>
    <row r="1239" s="8" customFormat="1" ht="12.75"/>
    <row r="1240" s="8" customFormat="1" ht="12.75"/>
    <row r="1241" s="8" customFormat="1" ht="12.75"/>
    <row r="1242" s="8" customFormat="1" ht="12.75"/>
    <row r="1243" s="8" customFormat="1" ht="12.75"/>
    <row r="1244" s="8" customFormat="1" ht="12.75"/>
    <row r="1245" s="8" customFormat="1" ht="12.75"/>
    <row r="1246" s="8" customFormat="1" ht="12.75"/>
    <row r="1247" s="8" customFormat="1" ht="12.75"/>
    <row r="1248" s="8" customFormat="1" ht="12.75"/>
    <row r="1249" s="8" customFormat="1" ht="12.75"/>
    <row r="1250" s="8" customFormat="1" ht="12.75"/>
    <row r="1251" s="8" customFormat="1" ht="12.75"/>
    <row r="1252" s="8" customFormat="1" ht="12.75"/>
    <row r="1253" s="8" customFormat="1" ht="12.75"/>
    <row r="1254" s="8" customFormat="1" ht="12.75"/>
    <row r="1255" s="8" customFormat="1" ht="12.75"/>
    <row r="1256" s="8" customFormat="1" ht="12.75"/>
    <row r="1257" s="8" customFormat="1" ht="12.75"/>
    <row r="1258" s="8" customFormat="1" ht="12.75"/>
    <row r="1259" s="8" customFormat="1" ht="12.75"/>
    <row r="1260" s="8" customFormat="1" ht="12.75"/>
    <row r="1261" s="8" customFormat="1" ht="12.75"/>
    <row r="1262" s="8" customFormat="1" ht="12.75"/>
    <row r="1263" s="8" customFormat="1" ht="12.75"/>
    <row r="1264" s="8" customFormat="1" ht="12.75"/>
    <row r="1265" s="8" customFormat="1" ht="12.75"/>
    <row r="1266" s="8" customFormat="1" ht="12.75"/>
    <row r="1267" s="8" customFormat="1" ht="12.75"/>
    <row r="1268" s="8" customFormat="1" ht="12.75"/>
    <row r="1269" s="8" customFormat="1" ht="12.75"/>
    <row r="1270" s="8" customFormat="1" ht="12.75"/>
    <row r="1271" s="8" customFormat="1" ht="12.75"/>
    <row r="1272" s="8" customFormat="1" ht="12.75"/>
    <row r="1273" s="8" customFormat="1" ht="12.75"/>
    <row r="1274" s="8" customFormat="1" ht="12.75"/>
    <row r="1275" s="8" customFormat="1" ht="12.75"/>
    <row r="1276" s="8" customFormat="1" ht="12.75"/>
    <row r="1277" s="8" customFormat="1" ht="12.75"/>
    <row r="1278" s="8" customFormat="1" ht="12.75"/>
    <row r="1279" s="8" customFormat="1" ht="12.75"/>
    <row r="1280" s="8" customFormat="1" ht="12.75"/>
    <row r="1281" s="8" customFormat="1" ht="12.75"/>
    <row r="1282" s="8" customFormat="1" ht="12.75"/>
    <row r="1283" s="8" customFormat="1" ht="12.75"/>
    <row r="1284" s="8" customFormat="1" ht="12.75"/>
    <row r="1285" s="8" customFormat="1" ht="12.75"/>
    <row r="1286" s="8" customFormat="1" ht="12.75"/>
    <row r="1287" s="8" customFormat="1" ht="12.75"/>
    <row r="1288" s="8" customFormat="1" ht="12.75"/>
    <row r="1289" s="8" customFormat="1" ht="12.75"/>
    <row r="1290" s="8" customFormat="1" ht="12.75"/>
    <row r="1291" s="8" customFormat="1" ht="12.75"/>
    <row r="1292" s="8" customFormat="1" ht="12.75"/>
    <row r="1293" s="8" customFormat="1" ht="12.75"/>
    <row r="1294" s="8" customFormat="1" ht="12.75"/>
    <row r="1295" s="8" customFormat="1" ht="12.75"/>
    <row r="1296" s="8" customFormat="1" ht="12.75"/>
    <row r="1297" s="8" customFormat="1" ht="12.75"/>
    <row r="1298" s="8" customFormat="1" ht="12.75"/>
    <row r="1299" s="8" customFormat="1" ht="12.75"/>
    <row r="1300" s="8" customFormat="1" ht="12.75"/>
    <row r="1301" s="8" customFormat="1" ht="12.75"/>
    <row r="1302" s="8" customFormat="1" ht="12.75"/>
    <row r="1303" s="8" customFormat="1" ht="12.75"/>
    <row r="1304" s="8" customFormat="1" ht="12.75"/>
    <row r="1305" s="8" customFormat="1" ht="12.75"/>
    <row r="1306" s="8" customFormat="1" ht="12.75"/>
    <row r="1307" s="8" customFormat="1" ht="12.75"/>
    <row r="1308" s="8" customFormat="1" ht="12.75"/>
    <row r="1309" s="8" customFormat="1" ht="12.75"/>
    <row r="1310" s="8" customFormat="1" ht="12.75"/>
    <row r="1311" s="8" customFormat="1" ht="12.75"/>
    <row r="1312" s="8" customFormat="1" ht="12.75"/>
    <row r="1313" s="8" customFormat="1" ht="12.75"/>
    <row r="1314" s="8" customFormat="1" ht="12.75"/>
    <row r="1315" s="8" customFormat="1" ht="12.75"/>
    <row r="1316" s="8" customFormat="1" ht="12.75"/>
    <row r="1317" s="8" customFormat="1" ht="12.75"/>
    <row r="1318" s="8" customFormat="1" ht="12.75"/>
    <row r="1319" s="8" customFormat="1" ht="12.75"/>
    <row r="1320" s="8" customFormat="1" ht="12.75"/>
    <row r="1321" s="8" customFormat="1" ht="12.75"/>
    <row r="1322" s="8" customFormat="1" ht="12.75"/>
    <row r="1323" s="8" customFormat="1" ht="12.75"/>
    <row r="1324" s="8" customFormat="1" ht="12.75"/>
    <row r="1325" s="8" customFormat="1" ht="12.75"/>
    <row r="1326" s="8" customFormat="1" ht="12.75"/>
    <row r="1327" s="8" customFormat="1" ht="12.75"/>
    <row r="1328" s="8" customFormat="1" ht="12.75"/>
    <row r="1329" s="8" customFormat="1" ht="12.75"/>
    <row r="1330" s="8" customFormat="1" ht="12.75"/>
    <row r="1331" s="8" customFormat="1" ht="12.75"/>
    <row r="1332" s="8" customFormat="1" ht="12.75"/>
    <row r="1333" s="8" customFormat="1" ht="12.75"/>
    <row r="1334" s="8" customFormat="1" ht="12.75"/>
    <row r="1335" s="8" customFormat="1" ht="12.75"/>
    <row r="1336" s="8" customFormat="1" ht="12.75"/>
    <row r="1337" s="8" customFormat="1" ht="12.75"/>
    <row r="1338" s="8" customFormat="1" ht="12.75"/>
    <row r="1339" s="8" customFormat="1" ht="12.75"/>
    <row r="1340" s="8" customFormat="1" ht="12.75"/>
    <row r="1341" s="8" customFormat="1" ht="12.75"/>
    <row r="1342" s="8" customFormat="1" ht="12.75"/>
    <row r="1343" s="8" customFormat="1" ht="12.75"/>
    <row r="1344" s="8" customFormat="1" ht="12.75"/>
    <row r="1345" s="8" customFormat="1" ht="12.75"/>
    <row r="1346" s="8" customFormat="1" ht="12.75"/>
    <row r="1347" s="8" customFormat="1" ht="12.75"/>
    <row r="1348" s="8" customFormat="1" ht="12.75"/>
    <row r="1349" s="8" customFormat="1" ht="12.75"/>
    <row r="1350" s="8" customFormat="1" ht="12.75"/>
    <row r="1351" s="8" customFormat="1" ht="12.75"/>
    <row r="1352" s="8" customFormat="1" ht="12.75"/>
    <row r="1353" s="8" customFormat="1" ht="12.75"/>
    <row r="1354" s="8" customFormat="1" ht="12.75"/>
    <row r="1355" s="8" customFormat="1" ht="12.75"/>
    <row r="1356" s="8" customFormat="1" ht="12.75"/>
    <row r="1357" s="8" customFormat="1" ht="12.75"/>
    <row r="1358" s="8" customFormat="1" ht="12.75"/>
    <row r="1359" s="8" customFormat="1" ht="12.75"/>
    <row r="1360" s="8" customFormat="1" ht="12.75"/>
    <row r="1361" s="8" customFormat="1" ht="12.75"/>
    <row r="1362" s="8" customFormat="1" ht="12.75"/>
    <row r="1363" s="8" customFormat="1" ht="12.75"/>
    <row r="1364" s="8" customFormat="1" ht="12.75"/>
    <row r="1365" s="8" customFormat="1" ht="12.75"/>
    <row r="1366" s="8" customFormat="1" ht="12.75"/>
    <row r="1367" s="8" customFormat="1" ht="12.75"/>
    <row r="1368" s="8" customFormat="1" ht="12.75"/>
    <row r="1369" s="8" customFormat="1" ht="12.75"/>
    <row r="1370" s="8" customFormat="1" ht="12.75"/>
    <row r="1371" s="8" customFormat="1" ht="12.75"/>
    <row r="1372" s="8" customFormat="1" ht="12.75"/>
    <row r="1373" s="8" customFormat="1" ht="12.75"/>
    <row r="1374" s="8" customFormat="1" ht="12.75"/>
    <row r="1375" s="8" customFormat="1" ht="12.75"/>
    <row r="1376" s="8" customFormat="1" ht="12.75"/>
    <row r="1377" s="8" customFormat="1" ht="12.75"/>
    <row r="1378" s="8" customFormat="1" ht="12.75"/>
    <row r="1379" s="8" customFormat="1" ht="12.75"/>
    <row r="1380" s="8" customFormat="1" ht="12.75"/>
    <row r="1381" s="8" customFormat="1" ht="12.75"/>
    <row r="1382" s="8" customFormat="1" ht="12.75"/>
    <row r="1383" s="8" customFormat="1" ht="12.75"/>
    <row r="1384" s="8" customFormat="1" ht="12.75"/>
    <row r="1385" s="8" customFormat="1" ht="12.75"/>
    <row r="1386" s="8" customFormat="1" ht="12.75"/>
    <row r="1387" s="8" customFormat="1" ht="12.75"/>
    <row r="1388" s="8" customFormat="1" ht="12.75"/>
    <row r="1389" s="8" customFormat="1" ht="12.75"/>
    <row r="1390" s="8" customFormat="1" ht="12.75"/>
    <row r="1391" s="8" customFormat="1" ht="12.75"/>
    <row r="1392" s="8" customFormat="1" ht="12.75"/>
    <row r="1393" s="8" customFormat="1" ht="12.75"/>
    <row r="1394" s="8" customFormat="1" ht="12.75"/>
    <row r="1395" s="8" customFormat="1" ht="12.75"/>
    <row r="1396" s="8" customFormat="1" ht="12.75"/>
    <row r="1397" s="8" customFormat="1" ht="12.75"/>
    <row r="1398" s="8" customFormat="1" ht="12.75"/>
    <row r="1399" s="8" customFormat="1" ht="12.75"/>
    <row r="1400" s="8" customFormat="1" ht="12.75"/>
    <row r="1401" s="8" customFormat="1" ht="12.75"/>
    <row r="1402" s="8" customFormat="1" ht="12.75"/>
    <row r="1403" s="8" customFormat="1" ht="12.75"/>
    <row r="1404" s="8" customFormat="1" ht="12.75"/>
    <row r="1405" s="8" customFormat="1" ht="12.75"/>
    <row r="1406" s="8" customFormat="1" ht="12.75"/>
    <row r="1407" s="8" customFormat="1" ht="12.75"/>
    <row r="1408" s="8" customFormat="1" ht="12.75"/>
    <row r="1409" s="8" customFormat="1" ht="12.75"/>
    <row r="1410" s="8" customFormat="1" ht="12.75"/>
    <row r="1411" s="8" customFormat="1" ht="12.75"/>
    <row r="1412" s="8" customFormat="1" ht="12.75"/>
    <row r="1413" s="8" customFormat="1" ht="12.75"/>
    <row r="1414" s="8" customFormat="1" ht="12.75"/>
    <row r="1415" s="8" customFormat="1" ht="12.75"/>
    <row r="1416" s="8" customFormat="1" ht="12.75"/>
    <row r="1417" s="8" customFormat="1" ht="12.75"/>
    <row r="1418" s="8" customFormat="1" ht="12.75"/>
    <row r="1419" s="8" customFormat="1" ht="12.75"/>
    <row r="1420" s="8" customFormat="1" ht="12.75"/>
    <row r="1421" s="8" customFormat="1" ht="12.75"/>
    <row r="1422" s="8" customFormat="1" ht="12.75"/>
    <row r="1423" s="8" customFormat="1" ht="12.75"/>
    <row r="1424" s="8" customFormat="1" ht="12.75"/>
    <row r="1425" s="8" customFormat="1" ht="12.75"/>
    <row r="1426" s="8" customFormat="1" ht="12.75"/>
    <row r="1427" s="8" customFormat="1" ht="12.75"/>
    <row r="1428" s="8" customFormat="1" ht="12.75"/>
    <row r="1429" s="8" customFormat="1" ht="12.75"/>
    <row r="1430" s="8" customFormat="1" ht="12.75"/>
    <row r="1431" s="8" customFormat="1" ht="12.75"/>
    <row r="1432" s="8" customFormat="1" ht="12.75"/>
    <row r="1433" s="8" customFormat="1" ht="12.75"/>
    <row r="1434" s="8" customFormat="1" ht="12.75"/>
    <row r="1435" s="8" customFormat="1" ht="12.75"/>
    <row r="1436" s="8" customFormat="1" ht="12.75"/>
    <row r="1437" s="8" customFormat="1" ht="12.75"/>
    <row r="1438" s="8" customFormat="1" ht="12.75"/>
    <row r="1439" s="8" customFormat="1" ht="12.75"/>
    <row r="1440" s="8" customFormat="1" ht="12.75"/>
    <row r="1441" s="8" customFormat="1" ht="12.75"/>
    <row r="1442" s="8" customFormat="1" ht="12.75"/>
    <row r="1443" s="8" customFormat="1" ht="12.75"/>
    <row r="1444" s="8" customFormat="1" ht="12.75"/>
    <row r="1445" s="8" customFormat="1" ht="12.75"/>
    <row r="1446" s="8" customFormat="1" ht="12.75"/>
    <row r="1447" s="8" customFormat="1" ht="12.75"/>
    <row r="1448" s="8" customFormat="1" ht="12.75"/>
    <row r="1449" s="8" customFormat="1" ht="12.75"/>
    <row r="1450" s="8" customFormat="1" ht="12.75"/>
    <row r="1451" s="8" customFormat="1" ht="12.75"/>
    <row r="1452" s="8" customFormat="1" ht="12.75"/>
    <row r="1453" s="8" customFormat="1" ht="12.75"/>
    <row r="1454" s="8" customFormat="1" ht="12.75"/>
    <row r="1455" s="8" customFormat="1" ht="12.75"/>
    <row r="1456" s="8" customFormat="1" ht="12.75"/>
    <row r="1457" s="8" customFormat="1" ht="12.75"/>
    <row r="1458" s="8" customFormat="1" ht="12.75"/>
    <row r="1459" s="8" customFormat="1" ht="12.75"/>
    <row r="1460" s="8" customFormat="1" ht="12.75"/>
    <row r="1461" s="8" customFormat="1" ht="12.75"/>
    <row r="1462" s="8" customFormat="1" ht="12.75"/>
    <row r="1463" s="8" customFormat="1" ht="12.75"/>
    <row r="1464" s="8" customFormat="1" ht="12.75"/>
    <row r="1465" s="8" customFormat="1" ht="12.75"/>
    <row r="1466" s="8" customFormat="1" ht="12.75"/>
    <row r="1467" s="8" customFormat="1" ht="12.75"/>
    <row r="1468" s="8" customFormat="1" ht="12.75"/>
    <row r="1469" s="8" customFormat="1" ht="12.75"/>
    <row r="1470" s="8" customFormat="1" ht="12.75"/>
    <row r="1471" s="8" customFormat="1" ht="12.75"/>
    <row r="1472" s="8" customFormat="1" ht="12.75"/>
    <row r="1473" s="8" customFormat="1" ht="12.75"/>
    <row r="1474" s="8" customFormat="1" ht="12.75"/>
    <row r="1475" s="8" customFormat="1" ht="12.75"/>
    <row r="1476" s="8" customFormat="1" ht="12.75"/>
    <row r="1477" s="8" customFormat="1" ht="12.75"/>
    <row r="1478" s="8" customFormat="1" ht="12.75"/>
    <row r="1479" s="8" customFormat="1" ht="12.75"/>
    <row r="1480" s="8" customFormat="1" ht="12.75"/>
    <row r="1481" s="8" customFormat="1" ht="12.75"/>
    <row r="1482" s="8" customFormat="1" ht="12.75"/>
    <row r="1483" s="8" customFormat="1" ht="12.75"/>
    <row r="1484" s="8" customFormat="1" ht="12.75"/>
    <row r="1485" s="8" customFormat="1" ht="12.75"/>
    <row r="1486" s="8" customFormat="1" ht="12.75"/>
    <row r="1487" s="8" customFormat="1" ht="12.75"/>
    <row r="1488" s="8" customFormat="1" ht="12.75"/>
    <row r="1489" s="8" customFormat="1" ht="12.75"/>
    <row r="1490" s="8" customFormat="1" ht="12.75"/>
    <row r="1491" s="8" customFormat="1" ht="12.75"/>
    <row r="1492" s="8" customFormat="1" ht="12.75"/>
    <row r="1493" s="8" customFormat="1" ht="12.75"/>
    <row r="1494" s="8" customFormat="1" ht="12.75"/>
    <row r="1495" s="8" customFormat="1" ht="12.75"/>
    <row r="1496" s="8" customFormat="1" ht="12.75"/>
    <row r="1497" s="8" customFormat="1" ht="12.75"/>
    <row r="1498" s="8" customFormat="1" ht="12.75"/>
    <row r="1499" s="8" customFormat="1" ht="12.75"/>
    <row r="1500" s="8" customFormat="1" ht="12.75"/>
    <row r="1501" s="8" customFormat="1" ht="12.75"/>
    <row r="1502" s="8" customFormat="1" ht="12.75"/>
    <row r="1503" s="8" customFormat="1" ht="12.75"/>
    <row r="1504" s="8" customFormat="1" ht="12.75"/>
    <row r="1505" s="8" customFormat="1" ht="12.75"/>
    <row r="1506" s="8" customFormat="1" ht="12.75"/>
    <row r="1507" s="8" customFormat="1" ht="12.75"/>
    <row r="1508" s="8" customFormat="1" ht="12.75"/>
    <row r="1509" s="8" customFormat="1" ht="12.75"/>
    <row r="1510" s="8" customFormat="1" ht="12.75"/>
    <row r="1511" s="8" customFormat="1" ht="12.75"/>
    <row r="1512" s="8" customFormat="1" ht="12.75"/>
    <row r="1513" s="8" customFormat="1" ht="12.75"/>
    <row r="1514" s="8" customFormat="1" ht="12.75"/>
    <row r="1515" s="8" customFormat="1" ht="12.75"/>
    <row r="1516" s="8" customFormat="1" ht="12.75"/>
    <row r="1517" s="8" customFormat="1" ht="12.75"/>
    <row r="1518" s="8" customFormat="1" ht="12.75"/>
    <row r="1519" s="8" customFormat="1" ht="12.75"/>
    <row r="1520" s="8" customFormat="1" ht="12.75"/>
    <row r="1521" s="8" customFormat="1" ht="12.75"/>
    <row r="1522" s="8" customFormat="1" ht="12.75"/>
    <row r="1523" s="8" customFormat="1" ht="12.75"/>
    <row r="1524" s="8" customFormat="1" ht="12.75"/>
    <row r="1525" s="8" customFormat="1" ht="12.75"/>
    <row r="1526" s="8" customFormat="1" ht="12.75"/>
    <row r="1527" s="8" customFormat="1" ht="12.75"/>
    <row r="1528" s="8" customFormat="1" ht="12.75"/>
    <row r="1529" s="8" customFormat="1" ht="12.75"/>
    <row r="1530" s="8" customFormat="1" ht="12.75"/>
    <row r="1531" s="8" customFormat="1" ht="12.75"/>
    <row r="1532" s="8" customFormat="1" ht="12.75"/>
    <row r="1533" s="8" customFormat="1" ht="12.75"/>
    <row r="1534" s="8" customFormat="1" ht="12.75"/>
    <row r="1535" s="8" customFormat="1" ht="12.75"/>
    <row r="1536" s="8" customFormat="1" ht="12.75"/>
    <row r="1537" s="8" customFormat="1" ht="12.75"/>
    <row r="1538" s="8" customFormat="1" ht="12.75"/>
    <row r="1539" s="8" customFormat="1" ht="12.75"/>
    <row r="1540" s="8" customFormat="1" ht="12.75"/>
    <row r="1541" s="8" customFormat="1" ht="12.75"/>
    <row r="1542" s="8" customFormat="1" ht="12.75"/>
    <row r="1543" s="8" customFormat="1" ht="12.75"/>
    <row r="1544" s="8" customFormat="1" ht="12.75"/>
    <row r="1545" s="8" customFormat="1" ht="12.75"/>
    <row r="1546" s="8" customFormat="1" ht="12.75"/>
    <row r="1547" s="8" customFormat="1" ht="12.75"/>
    <row r="1548" s="8" customFormat="1" ht="12.75"/>
    <row r="1549" s="8" customFormat="1" ht="12.75"/>
    <row r="1550" s="8" customFormat="1" ht="12.75"/>
    <row r="1551" s="8" customFormat="1" ht="12.75"/>
    <row r="1552" s="8" customFormat="1" ht="12.75"/>
    <row r="1553" s="8" customFormat="1" ht="12.75"/>
    <row r="1554" s="8" customFormat="1" ht="12.75"/>
    <row r="1555" s="8" customFormat="1" ht="12.75"/>
    <row r="1556" s="8" customFormat="1" ht="12.75"/>
    <row r="1557" s="8" customFormat="1" ht="12.75"/>
    <row r="1558" s="8" customFormat="1" ht="12.75"/>
    <row r="1559" s="8" customFormat="1" ht="12.75"/>
    <row r="1560" s="8" customFormat="1" ht="12.75"/>
    <row r="1561" s="8" customFormat="1" ht="12.75"/>
    <row r="1562" s="8" customFormat="1" ht="12.75"/>
    <row r="1563" s="8" customFormat="1" ht="12.75"/>
    <row r="1564" s="8" customFormat="1" ht="12.75"/>
    <row r="1565" s="8" customFormat="1" ht="12.75"/>
    <row r="1566" s="8" customFormat="1" ht="12.75"/>
    <row r="1567" s="8" customFormat="1" ht="12.75"/>
    <row r="1568" s="8" customFormat="1" ht="12.75"/>
    <row r="1569" s="8" customFormat="1" ht="12.75"/>
    <row r="1570" s="8" customFormat="1" ht="12.75"/>
    <row r="1571" s="8" customFormat="1" ht="12.75"/>
    <row r="1572" s="8" customFormat="1" ht="12.75"/>
    <row r="1573" s="8" customFormat="1" ht="12.75"/>
    <row r="1574" s="8" customFormat="1" ht="12.75"/>
    <row r="1575" s="8" customFormat="1" ht="12.75"/>
    <row r="1576" s="8" customFormat="1" ht="12.75"/>
    <row r="1577" s="8" customFormat="1" ht="12.75"/>
    <row r="1578" s="8" customFormat="1" ht="12.75"/>
    <row r="1579" s="8" customFormat="1" ht="12.75"/>
    <row r="1580" s="8" customFormat="1" ht="12.75"/>
    <row r="1581" s="8" customFormat="1" ht="12.75"/>
    <row r="1582" s="8" customFormat="1" ht="12.75"/>
    <row r="1583" s="8" customFormat="1" ht="12.75"/>
    <row r="1584" s="8" customFormat="1" ht="12.75"/>
    <row r="1585" s="8" customFormat="1" ht="12.75"/>
    <row r="1586" s="8" customFormat="1" ht="12.75"/>
    <row r="1587" s="8" customFormat="1" ht="12.75"/>
    <row r="1588" s="8" customFormat="1" ht="12.75"/>
    <row r="1589" s="8" customFormat="1" ht="12.75"/>
    <row r="1590" s="8" customFormat="1" ht="12.75"/>
    <row r="1591" s="8" customFormat="1" ht="12.75"/>
    <row r="1592" s="8" customFormat="1" ht="12.75"/>
    <row r="1593" s="8" customFormat="1" ht="12.75"/>
    <row r="1594" s="8" customFormat="1" ht="12.75"/>
    <row r="1595" s="8" customFormat="1" ht="12.75"/>
    <row r="1596" s="8" customFormat="1" ht="12.75"/>
    <row r="1597" s="8" customFormat="1" ht="12.75"/>
    <row r="1598" s="8" customFormat="1" ht="12.75"/>
    <row r="1599" s="8" customFormat="1" ht="12.75"/>
    <row r="1600" s="8" customFormat="1" ht="12.75"/>
    <row r="1601" s="8" customFormat="1" ht="12.75"/>
    <row r="1602" s="8" customFormat="1" ht="12.75"/>
    <row r="1603" s="8" customFormat="1" ht="12.75"/>
    <row r="1604" s="8" customFormat="1" ht="12.75"/>
    <row r="1605" s="8" customFormat="1" ht="12.75"/>
    <row r="1606" s="8" customFormat="1" ht="12.75"/>
    <row r="1607" s="8" customFormat="1" ht="12.75"/>
    <row r="1608" s="8" customFormat="1" ht="12.75"/>
    <row r="1609" s="8" customFormat="1" ht="12.75"/>
    <row r="1610" s="8" customFormat="1" ht="12.75"/>
    <row r="1611" s="8" customFormat="1" ht="12.75"/>
    <row r="1612" s="8" customFormat="1" ht="12.75"/>
    <row r="1613" s="8" customFormat="1" ht="12.75"/>
    <row r="1614" s="8" customFormat="1" ht="12.75"/>
    <row r="1615" s="8" customFormat="1" ht="12.75"/>
    <row r="1616" s="8" customFormat="1" ht="12.75"/>
    <row r="1617" s="8" customFormat="1" ht="12.75"/>
    <row r="1618" s="8" customFormat="1" ht="12.75"/>
    <row r="1619" s="8" customFormat="1" ht="12.75"/>
    <row r="1620" s="8" customFormat="1" ht="12.75"/>
    <row r="1621" s="8" customFormat="1" ht="12.75"/>
    <row r="1622" s="8" customFormat="1" ht="12.75"/>
    <row r="1623" s="8" customFormat="1" ht="12.75"/>
    <row r="1624" s="8" customFormat="1" ht="12.75"/>
    <row r="1625" s="8" customFormat="1" ht="12.75"/>
    <row r="1626" s="8" customFormat="1" ht="12.75"/>
    <row r="1627" s="8" customFormat="1" ht="12.75"/>
    <row r="1628" s="8" customFormat="1" ht="12.75"/>
    <row r="1629" s="8" customFormat="1" ht="12.75"/>
    <row r="1630" s="8" customFormat="1" ht="12.75"/>
    <row r="1631" s="8" customFormat="1" ht="12.75"/>
    <row r="1632" s="8" customFormat="1" ht="12.75"/>
    <row r="1633" s="8" customFormat="1" ht="12.75"/>
    <row r="1634" s="8" customFormat="1" ht="12.75"/>
    <row r="1635" s="8" customFormat="1" ht="12.75"/>
    <row r="1636" s="8" customFormat="1" ht="12.75"/>
    <row r="1637" s="8" customFormat="1" ht="12.75"/>
    <row r="1638" s="8" customFormat="1" ht="12.75"/>
    <row r="1639" s="8" customFormat="1" ht="12.75"/>
    <row r="1640" s="8" customFormat="1" ht="12.75"/>
    <row r="1641" s="8" customFormat="1" ht="12.75"/>
    <row r="1642" s="8" customFormat="1" ht="12.75"/>
    <row r="1643" s="8" customFormat="1" ht="12.75"/>
    <row r="1644" s="8" customFormat="1" ht="12.75"/>
    <row r="1645" s="8" customFormat="1" ht="12.75"/>
    <row r="1646" s="8" customFormat="1" ht="12.75"/>
    <row r="1647" s="8" customFormat="1" ht="12.75"/>
    <row r="1648" s="8" customFormat="1" ht="12.75"/>
    <row r="1649" s="8" customFormat="1" ht="12.75"/>
    <row r="1650" s="8" customFormat="1" ht="12.75"/>
    <row r="1651" s="8" customFormat="1" ht="12.75"/>
    <row r="1652" s="8" customFormat="1" ht="12.75"/>
    <row r="1653" s="8" customFormat="1" ht="12.75"/>
    <row r="1654" s="8" customFormat="1" ht="12.75"/>
    <row r="1655" s="8" customFormat="1" ht="12.75"/>
    <row r="1656" s="8" customFormat="1" ht="12.75"/>
    <row r="1657" s="8" customFormat="1" ht="12.75"/>
    <row r="1658" s="8" customFormat="1" ht="12.75"/>
    <row r="1659" s="8" customFormat="1" ht="12.75"/>
    <row r="1660" s="8" customFormat="1" ht="12.75"/>
    <row r="1661" s="8" customFormat="1" ht="12.75"/>
    <row r="1662" s="8" customFormat="1" ht="12.75"/>
    <row r="1663" s="8" customFormat="1" ht="12.75"/>
    <row r="1664" s="8" customFormat="1" ht="12.75"/>
    <row r="1665" s="8" customFormat="1" ht="12.75"/>
    <row r="1666" s="8" customFormat="1" ht="12.75"/>
    <row r="1667" s="8" customFormat="1" ht="12.75"/>
    <row r="1668" s="8" customFormat="1" ht="12.75"/>
    <row r="1669" s="8" customFormat="1" ht="12.75"/>
    <row r="1670" s="8" customFormat="1" ht="12.75"/>
    <row r="1671" s="8" customFormat="1" ht="12.75"/>
    <row r="1672" s="8" customFormat="1" ht="12.75"/>
    <row r="1673" s="8" customFormat="1" ht="12.75"/>
    <row r="1674" s="8" customFormat="1" ht="12.75"/>
    <row r="1675" s="8" customFormat="1" ht="12.75"/>
    <row r="1676" s="8" customFormat="1" ht="12.75"/>
    <row r="1677" s="8" customFormat="1" ht="12.75"/>
    <row r="1678" s="8" customFormat="1" ht="12.75"/>
    <row r="1679" s="8" customFormat="1" ht="12.75"/>
    <row r="1680" s="8" customFormat="1" ht="12.75"/>
    <row r="1681" s="8" customFormat="1" ht="12.75"/>
    <row r="1682" s="8" customFormat="1" ht="12.75"/>
    <row r="1683" s="8" customFormat="1" ht="12.75"/>
    <row r="1684" s="8" customFormat="1" ht="12.75"/>
    <row r="1685" s="8" customFormat="1" ht="12.75"/>
    <row r="1686" s="8" customFormat="1" ht="12.75"/>
    <row r="1687" s="8" customFormat="1" ht="12.75"/>
    <row r="1688" s="8" customFormat="1" ht="12.75"/>
    <row r="1689" s="8" customFormat="1" ht="12.75"/>
    <row r="1690" s="8" customFormat="1" ht="12.75"/>
    <row r="1691" s="8" customFormat="1" ht="12.75"/>
    <row r="1692" s="8" customFormat="1" ht="12.75"/>
    <row r="1693" s="8" customFormat="1" ht="12.75"/>
    <row r="1694" s="8" customFormat="1" ht="12.75"/>
    <row r="1695" s="8" customFormat="1" ht="12.75"/>
    <row r="1696" s="8" customFormat="1" ht="12.75"/>
    <row r="1697" s="8" customFormat="1" ht="12.75"/>
    <row r="1698" s="8" customFormat="1" ht="12.75"/>
    <row r="1699" s="8" customFormat="1" ht="12.75"/>
    <row r="1700" s="8" customFormat="1" ht="12.75"/>
    <row r="1701" s="8" customFormat="1" ht="12.75"/>
    <row r="1702" s="8" customFormat="1" ht="12.75"/>
    <row r="1703" s="8" customFormat="1" ht="12.75"/>
    <row r="1704" s="8" customFormat="1" ht="12.75"/>
    <row r="1705" s="8" customFormat="1" ht="12.75"/>
    <row r="1706" s="8" customFormat="1" ht="12.75"/>
    <row r="1707" s="8" customFormat="1" ht="12.75"/>
    <row r="1708" s="8" customFormat="1" ht="12.75"/>
    <row r="1709" s="8" customFormat="1" ht="12.75"/>
    <row r="1710" s="8" customFormat="1" ht="12.75"/>
    <row r="1711" s="8" customFormat="1" ht="12.75"/>
    <row r="1712" s="8" customFormat="1" ht="12.75"/>
    <row r="1713" s="8" customFormat="1" ht="12.75"/>
    <row r="1714" s="8" customFormat="1" ht="12.75"/>
    <row r="1715" s="8" customFormat="1" ht="12.75"/>
    <row r="1716" s="8" customFormat="1" ht="12.75"/>
    <row r="1717" s="8" customFormat="1" ht="12.75"/>
    <row r="1718" s="8" customFormat="1" ht="12.75"/>
    <row r="1719" s="8" customFormat="1" ht="12.75"/>
    <row r="1720" s="8" customFormat="1" ht="12.75"/>
    <row r="1721" s="8" customFormat="1" ht="12.75"/>
    <row r="1722" s="8" customFormat="1" ht="12.75"/>
    <row r="1723" s="8" customFormat="1" ht="12.75"/>
    <row r="1724" s="8" customFormat="1" ht="12.75"/>
    <row r="1725" s="8" customFormat="1" ht="12.75"/>
    <row r="1726" s="8" customFormat="1" ht="12.75"/>
    <row r="1727" s="8" customFormat="1" ht="12.75"/>
    <row r="1728" s="8" customFormat="1" ht="12.75"/>
    <row r="1729" s="8" customFormat="1" ht="12.75"/>
    <row r="1730" s="8" customFormat="1" ht="12.75"/>
    <row r="1731" s="8" customFormat="1" ht="12.75"/>
    <row r="1732" s="8" customFormat="1" ht="12.75"/>
    <row r="1733" s="8" customFormat="1" ht="12.75"/>
    <row r="1734" s="8" customFormat="1" ht="12.75"/>
    <row r="1735" s="8" customFormat="1" ht="12.75"/>
    <row r="1736" s="8" customFormat="1" ht="12.75"/>
    <row r="1737" s="8" customFormat="1" ht="12.75"/>
    <row r="1738" s="8" customFormat="1" ht="12.75"/>
    <row r="1739" s="8" customFormat="1" ht="12.75"/>
    <row r="1740" s="8" customFormat="1" ht="12.75"/>
    <row r="1741" s="8" customFormat="1" ht="12.75"/>
    <row r="1742" s="8" customFormat="1" ht="12.75"/>
    <row r="1743" s="8" customFormat="1" ht="12.75"/>
    <row r="1744" s="8" customFormat="1" ht="12.75"/>
    <row r="1745" s="8" customFormat="1" ht="12.75"/>
    <row r="1746" s="8" customFormat="1" ht="12.75"/>
    <row r="1747" s="8" customFormat="1" ht="12.75"/>
    <row r="1748" s="8" customFormat="1" ht="12.75"/>
    <row r="1749" s="8" customFormat="1" ht="12.75"/>
    <row r="1750" s="8" customFormat="1" ht="12.75"/>
    <row r="1751" s="8" customFormat="1" ht="12.75"/>
    <row r="1752" s="8" customFormat="1" ht="12.75"/>
    <row r="1753" s="8" customFormat="1" ht="12.75"/>
    <row r="1754" s="8" customFormat="1" ht="12.75"/>
    <row r="1755" s="8" customFormat="1" ht="12.75"/>
    <row r="1756" s="8" customFormat="1" ht="12.75"/>
    <row r="1757" s="8" customFormat="1" ht="12.75"/>
    <row r="1758" s="8" customFormat="1" ht="12.75"/>
    <row r="1759" s="8" customFormat="1" ht="12.75"/>
    <row r="1760" s="8" customFormat="1" ht="12.75"/>
    <row r="1761" s="8" customFormat="1" ht="12.75"/>
    <row r="1762" s="8" customFormat="1" ht="12.75"/>
    <row r="1763" s="8" customFormat="1" ht="12.75"/>
    <row r="1764" s="8" customFormat="1" ht="12.75"/>
    <row r="1765" s="8" customFormat="1" ht="12.75"/>
    <row r="1766" s="8" customFormat="1" ht="12.75"/>
    <row r="1767" s="8" customFormat="1" ht="12.75"/>
    <row r="1768" s="8" customFormat="1" ht="12.75"/>
    <row r="1769" s="8" customFormat="1" ht="12.75"/>
    <row r="1770" s="8" customFormat="1" ht="12.75"/>
    <row r="1771" s="8" customFormat="1" ht="12.75"/>
    <row r="1772" s="8" customFormat="1" ht="12.75"/>
    <row r="1773" s="8" customFormat="1" ht="12.75"/>
    <row r="1774" s="8" customFormat="1" ht="12.75"/>
    <row r="1775" s="8" customFormat="1" ht="12.75"/>
    <row r="1776" s="8" customFormat="1" ht="12.75"/>
    <row r="1777" s="8" customFormat="1" ht="12.75"/>
    <row r="1778" s="8" customFormat="1" ht="12.75"/>
    <row r="1779" s="8" customFormat="1" ht="12.75"/>
    <row r="1780" s="8" customFormat="1" ht="12.75"/>
    <row r="1781" s="8" customFormat="1" ht="12.75"/>
    <row r="1782" s="8" customFormat="1" ht="12.75"/>
    <row r="1783" s="8" customFormat="1" ht="12.75"/>
    <row r="1784" s="8" customFormat="1" ht="12.75"/>
    <row r="1785" s="8" customFormat="1" ht="12.75"/>
    <row r="1786" s="8" customFormat="1" ht="12.75"/>
    <row r="1787" s="8" customFormat="1" ht="12.75"/>
    <row r="1788" s="8" customFormat="1" ht="12.75"/>
    <row r="1789" s="8" customFormat="1" ht="12.75"/>
    <row r="1790" s="8" customFormat="1" ht="12.75"/>
    <row r="1791" s="8" customFormat="1" ht="12.75"/>
    <row r="1792" s="8" customFormat="1" ht="12.75"/>
    <row r="1793" s="8" customFormat="1" ht="12.75"/>
    <row r="1794" s="8" customFormat="1" ht="12.75"/>
    <row r="1795" s="8" customFormat="1" ht="12.75"/>
    <row r="1796" s="8" customFormat="1" ht="12.75"/>
    <row r="1797" s="8" customFormat="1" ht="12.75"/>
    <row r="1798" s="8" customFormat="1" ht="12.75"/>
    <row r="1799" s="8" customFormat="1" ht="12.75"/>
    <row r="1800" s="8" customFormat="1" ht="12.75"/>
    <row r="1801" s="8" customFormat="1" ht="12.75"/>
    <row r="1802" s="8" customFormat="1" ht="12.75"/>
    <row r="1803" s="8" customFormat="1" ht="12.75"/>
    <row r="1804" s="8" customFormat="1" ht="12.75"/>
    <row r="1805" s="8" customFormat="1" ht="12.75"/>
    <row r="1806" s="8" customFormat="1" ht="12.75"/>
    <row r="1807" s="8" customFormat="1" ht="12.75"/>
    <row r="1808" s="8" customFormat="1" ht="12.75"/>
    <row r="1809" s="8" customFormat="1" ht="12.75"/>
    <row r="1810" s="8" customFormat="1" ht="12.75"/>
    <row r="1811" s="8" customFormat="1" ht="12.75"/>
    <row r="1812" s="8" customFormat="1" ht="12.75"/>
    <row r="1813" s="8" customFormat="1" ht="12.75"/>
    <row r="1814" s="8" customFormat="1" ht="12.75"/>
    <row r="1815" s="8" customFormat="1" ht="12.75"/>
    <row r="1816" s="8" customFormat="1" ht="12.75"/>
    <row r="1817" s="8" customFormat="1" ht="12.75"/>
    <row r="1818" s="8" customFormat="1" ht="12.75"/>
    <row r="1819" s="8" customFormat="1" ht="12.75"/>
    <row r="1820" s="8" customFormat="1" ht="12.75"/>
    <row r="1821" s="8" customFormat="1" ht="12.75"/>
    <row r="1822" s="8" customFormat="1" ht="12.75"/>
    <row r="1823" s="8" customFormat="1" ht="12.75"/>
    <row r="1824" s="8" customFormat="1" ht="12.75"/>
    <row r="1825" s="8" customFormat="1" ht="12.75"/>
    <row r="1826" s="8" customFormat="1" ht="12.75"/>
    <row r="1827" s="8" customFormat="1" ht="12.75"/>
    <row r="1828" s="8" customFormat="1" ht="12.75"/>
    <row r="1829" s="8" customFormat="1" ht="12.75"/>
    <row r="1830" s="8" customFormat="1" ht="12.75"/>
    <row r="1831" s="8" customFormat="1" ht="12.75"/>
    <row r="1832" s="8" customFormat="1" ht="12.75"/>
    <row r="1833" s="8" customFormat="1" ht="12.75"/>
    <row r="1834" s="8" customFormat="1" ht="12.75"/>
    <row r="1835" s="8" customFormat="1" ht="12.75"/>
    <row r="1836" s="8" customFormat="1" ht="12.75"/>
    <row r="1837" s="8" customFormat="1" ht="12.75"/>
    <row r="1838" s="8" customFormat="1" ht="12.75"/>
    <row r="1839" s="8" customFormat="1" ht="12.75"/>
    <row r="1840" s="8" customFormat="1" ht="12.75"/>
  </sheetData>
  <mergeCells count="8">
    <mergeCell ref="B1:P3"/>
    <mergeCell ref="D5:N5"/>
    <mergeCell ref="K485:N485"/>
    <mergeCell ref="K486:N486"/>
    <mergeCell ref="M6:R6"/>
    <mergeCell ref="C6:D6"/>
    <mergeCell ref="K7:K8"/>
    <mergeCell ref="E7:I7"/>
  </mergeCells>
  <phoneticPr fontId="6" type="noConversion"/>
  <conditionalFormatting sqref="N173:O173">
    <cfRule type="expression" dxfId="2" priority="1" stopIfTrue="1">
      <formula>$D$17&gt;#REF!</formula>
    </cfRule>
  </conditionalFormatting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01"/>
  <sheetViews>
    <sheetView topLeftCell="E397" workbookViewId="0">
      <selection activeCell="J288" sqref="J288"/>
    </sheetView>
  </sheetViews>
  <sheetFormatPr defaultRowHeight="14.25"/>
  <cols>
    <col min="1" max="1" width="42" style="3" customWidth="1"/>
    <col min="2" max="2" width="8" style="3" bestFit="1" customWidth="1"/>
    <col min="3" max="3" width="8" style="4" customWidth="1"/>
    <col min="4" max="4" width="11" style="55" customWidth="1"/>
    <col min="5" max="5" width="6.7109375" style="4" customWidth="1"/>
    <col min="6" max="6" width="7" style="9" customWidth="1"/>
    <col min="7" max="7" width="7.140625" style="9" customWidth="1"/>
    <col min="8" max="8" width="6.28515625" style="9" customWidth="1"/>
    <col min="9" max="9" width="5" style="9" customWidth="1"/>
    <col min="10" max="10" width="4.85546875" style="9" customWidth="1"/>
    <col min="11" max="12" width="11.28515625" style="9" customWidth="1"/>
    <col min="13" max="13" width="9.28515625" style="11" customWidth="1"/>
    <col min="14" max="14" width="12.7109375" style="45" customWidth="1"/>
    <col min="15" max="15" width="12.7109375" style="82" customWidth="1"/>
    <col min="16" max="16" width="16.85546875" style="4" customWidth="1"/>
    <col min="17" max="17" width="16.85546875" style="116" customWidth="1"/>
    <col min="18" max="18" width="18.42578125" style="49" customWidth="1"/>
    <col min="19" max="19" width="82" style="12" customWidth="1"/>
    <col min="20" max="20" width="7.42578125" style="10" customWidth="1"/>
    <col min="21" max="21" width="10.140625" style="10" customWidth="1"/>
    <col min="22" max="22" width="45.28515625" style="7" customWidth="1"/>
    <col min="23" max="16384" width="9.140625" style="8"/>
  </cols>
  <sheetData>
    <row r="1" spans="1:22" ht="12.75" customHeight="1">
      <c r="A1" s="2" t="s">
        <v>0</v>
      </c>
      <c r="B1" s="210" t="s">
        <v>196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15"/>
      <c r="R1" s="48"/>
      <c r="T1" s="8"/>
      <c r="U1" s="8"/>
      <c r="V1" s="8"/>
    </row>
    <row r="2" spans="1:22" ht="15">
      <c r="A2" s="2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115"/>
      <c r="R2" s="48"/>
      <c r="T2" s="8"/>
      <c r="U2" s="8"/>
      <c r="V2" s="8"/>
    </row>
    <row r="3" spans="1:22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115"/>
      <c r="R3" s="48"/>
      <c r="T3" s="8"/>
      <c r="U3" s="8"/>
      <c r="V3" s="8"/>
    </row>
    <row r="4" spans="1:22">
      <c r="T4" s="8"/>
      <c r="U4" s="8"/>
      <c r="V4" s="8"/>
    </row>
    <row r="5" spans="1:22" ht="15" thickBot="1">
      <c r="A5" s="2"/>
      <c r="B5" s="2"/>
      <c r="C5" s="132"/>
      <c r="D5" s="211" t="s">
        <v>109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83"/>
      <c r="P5" s="11"/>
      <c r="Q5" s="117"/>
      <c r="R5" s="50"/>
      <c r="S5" s="13"/>
      <c r="T5" s="8"/>
      <c r="U5" s="8"/>
      <c r="V5" s="8"/>
    </row>
    <row r="6" spans="1:22" ht="13.5" thickBot="1">
      <c r="A6" s="14"/>
      <c r="B6" s="14"/>
      <c r="C6" s="214" t="s">
        <v>186</v>
      </c>
      <c r="D6" s="216"/>
      <c r="E6" s="16"/>
      <c r="F6" s="16"/>
      <c r="G6" s="16"/>
      <c r="H6" s="16"/>
      <c r="I6" s="16"/>
      <c r="J6" s="16"/>
      <c r="K6" s="16"/>
      <c r="L6" s="16"/>
      <c r="M6" s="214" t="s">
        <v>130</v>
      </c>
      <c r="N6" s="215"/>
      <c r="O6" s="215"/>
      <c r="P6" s="215"/>
      <c r="Q6" s="215"/>
      <c r="R6" s="215"/>
      <c r="S6" s="27"/>
      <c r="T6" s="8"/>
      <c r="U6" s="8"/>
      <c r="V6" s="8"/>
    </row>
    <row r="7" spans="1:22" ht="37.5" customHeight="1" thickBot="1">
      <c r="A7" s="16" t="s">
        <v>2</v>
      </c>
      <c r="B7" s="133" t="s">
        <v>3</v>
      </c>
      <c r="C7" s="17" t="s">
        <v>190</v>
      </c>
      <c r="D7" s="44" t="s">
        <v>191</v>
      </c>
      <c r="E7" s="219" t="s">
        <v>193</v>
      </c>
      <c r="F7" s="220"/>
      <c r="G7" s="220"/>
      <c r="H7" s="220"/>
      <c r="I7" s="221"/>
      <c r="J7" s="38"/>
      <c r="K7" s="217" t="s">
        <v>195</v>
      </c>
      <c r="L7" s="17" t="s">
        <v>307</v>
      </c>
      <c r="M7" s="17" t="s">
        <v>187</v>
      </c>
      <c r="N7" s="75" t="s">
        <v>192</v>
      </c>
      <c r="O7" s="84" t="s">
        <v>40</v>
      </c>
      <c r="P7" s="78" t="s">
        <v>188</v>
      </c>
      <c r="Q7" s="118" t="s">
        <v>189</v>
      </c>
      <c r="R7" s="89" t="s">
        <v>305</v>
      </c>
      <c r="S7" s="33" t="s">
        <v>39</v>
      </c>
      <c r="T7" s="8"/>
      <c r="U7" s="8"/>
      <c r="V7" s="8"/>
    </row>
    <row r="8" spans="1:22" ht="15.75" thickBot="1">
      <c r="A8" s="133"/>
      <c r="B8" s="133"/>
      <c r="C8" s="133"/>
      <c r="D8" s="46"/>
      <c r="E8" s="133" t="s">
        <v>296</v>
      </c>
      <c r="F8" s="133" t="s">
        <v>297</v>
      </c>
      <c r="G8" s="133" t="s">
        <v>298</v>
      </c>
      <c r="H8" s="133" t="s">
        <v>299</v>
      </c>
      <c r="I8" s="133" t="s">
        <v>300</v>
      </c>
      <c r="J8" s="39" t="s">
        <v>301</v>
      </c>
      <c r="K8" s="218"/>
      <c r="L8" s="72"/>
      <c r="M8" s="26" t="s">
        <v>131</v>
      </c>
      <c r="N8" s="76" t="s">
        <v>131</v>
      </c>
      <c r="O8" s="85" t="s">
        <v>304</v>
      </c>
      <c r="P8" s="79" t="s">
        <v>131</v>
      </c>
      <c r="Q8" s="119" t="s">
        <v>131</v>
      </c>
      <c r="R8" s="101" t="s">
        <v>306</v>
      </c>
      <c r="S8" s="20"/>
      <c r="T8" s="8"/>
      <c r="U8" s="8"/>
      <c r="V8" s="8"/>
    </row>
    <row r="9" spans="1:22" ht="17.25" thickBot="1">
      <c r="A9" s="41" t="s">
        <v>197</v>
      </c>
      <c r="B9" s="20" t="s">
        <v>4</v>
      </c>
      <c r="C9" s="20"/>
      <c r="D9" s="56">
        <v>10</v>
      </c>
      <c r="E9" s="20"/>
      <c r="F9" s="20"/>
      <c r="G9" s="20"/>
      <c r="H9" s="20"/>
      <c r="I9" s="20"/>
      <c r="J9" s="20"/>
      <c r="K9" s="61">
        <f>SUM(E9:J9)</f>
        <v>0</v>
      </c>
      <c r="L9" s="74">
        <f>D9-E9-F9-G9-H9-I9-J9</f>
        <v>10</v>
      </c>
      <c r="M9" s="62"/>
      <c r="N9" s="104">
        <v>97.18</v>
      </c>
      <c r="O9" s="105">
        <v>971.8</v>
      </c>
      <c r="P9" s="102">
        <f>C9*M9</f>
        <v>0</v>
      </c>
      <c r="Q9" s="120">
        <f>(K9-C9)*N9</f>
        <v>0</v>
      </c>
      <c r="R9" s="129">
        <f>O9-(P9+Q9)</f>
        <v>971.8</v>
      </c>
      <c r="S9" s="90"/>
      <c r="T9" s="8"/>
      <c r="U9" s="8"/>
      <c r="V9" s="8"/>
    </row>
    <row r="10" spans="1:22" ht="17.25" thickBot="1">
      <c r="A10" s="42" t="s">
        <v>198</v>
      </c>
      <c r="B10" s="20" t="s">
        <v>4</v>
      </c>
      <c r="C10" s="20"/>
      <c r="D10" s="57">
        <v>20</v>
      </c>
      <c r="E10" s="20"/>
      <c r="F10" s="20"/>
      <c r="G10" s="20"/>
      <c r="H10" s="20"/>
      <c r="I10" s="20"/>
      <c r="J10" s="20"/>
      <c r="K10" s="61">
        <f t="shared" ref="K10:K88" si="0">SUM(E10:J10)</f>
        <v>0</v>
      </c>
      <c r="L10" s="74">
        <f t="shared" ref="L10:L88" si="1">D10-E10-F10-G10-H10-I10-J10</f>
        <v>20</v>
      </c>
      <c r="M10" s="62"/>
      <c r="N10" s="104">
        <v>0.84750000000000003</v>
      </c>
      <c r="O10" s="105">
        <v>16.95</v>
      </c>
      <c r="P10" s="102">
        <f t="shared" ref="P10:P84" si="2">C10*M10</f>
        <v>0</v>
      </c>
      <c r="Q10" s="120">
        <f t="shared" ref="Q10:Q84" si="3">(K10-C10)*N10</f>
        <v>0</v>
      </c>
      <c r="R10" s="129">
        <f t="shared" ref="R10:R90" si="4">O10-(P10+Q10)</f>
        <v>16.95</v>
      </c>
      <c r="S10" s="90"/>
    </row>
    <row r="11" spans="1:22" ht="17.25" thickBot="1">
      <c r="A11" s="42" t="s">
        <v>199</v>
      </c>
      <c r="B11" s="20" t="s">
        <v>4</v>
      </c>
      <c r="C11" s="20"/>
      <c r="D11" s="57">
        <v>30</v>
      </c>
      <c r="E11" s="20"/>
      <c r="F11" s="20"/>
      <c r="G11" s="20"/>
      <c r="H11" s="20"/>
      <c r="I11" s="20"/>
      <c r="J11" s="20"/>
      <c r="K11" s="61">
        <f t="shared" si="0"/>
        <v>0</v>
      </c>
      <c r="L11" s="74">
        <f t="shared" si="1"/>
        <v>30</v>
      </c>
      <c r="M11" s="62"/>
      <c r="N11" s="104">
        <v>1.2204000000000002</v>
      </c>
      <c r="O11" s="105">
        <v>36.61</v>
      </c>
      <c r="P11" s="102">
        <f t="shared" si="2"/>
        <v>0</v>
      </c>
      <c r="Q11" s="120">
        <f t="shared" si="3"/>
        <v>0</v>
      </c>
      <c r="R11" s="129">
        <f t="shared" si="4"/>
        <v>36.61</v>
      </c>
      <c r="S11" s="90"/>
    </row>
    <row r="12" spans="1:22" ht="17.25" thickBot="1">
      <c r="A12" s="42" t="s">
        <v>200</v>
      </c>
      <c r="B12" s="20" t="s">
        <v>4</v>
      </c>
      <c r="C12" s="20"/>
      <c r="D12" s="57">
        <v>20</v>
      </c>
      <c r="E12" s="20"/>
      <c r="F12" s="20"/>
      <c r="G12" s="20"/>
      <c r="H12" s="20"/>
      <c r="I12" s="20"/>
      <c r="J12" s="20"/>
      <c r="K12" s="61">
        <f t="shared" si="0"/>
        <v>0</v>
      </c>
      <c r="L12" s="74">
        <f t="shared" si="1"/>
        <v>20</v>
      </c>
      <c r="M12" s="62"/>
      <c r="N12" s="104">
        <v>1.3333999999999999</v>
      </c>
      <c r="O12" s="105">
        <v>26.67</v>
      </c>
      <c r="P12" s="102">
        <f t="shared" si="2"/>
        <v>0</v>
      </c>
      <c r="Q12" s="120">
        <f t="shared" si="3"/>
        <v>0</v>
      </c>
      <c r="R12" s="129">
        <f t="shared" si="4"/>
        <v>26.67</v>
      </c>
      <c r="S12" s="90"/>
    </row>
    <row r="13" spans="1:22" ht="17.25" thickBot="1">
      <c r="A13" s="42" t="s">
        <v>201</v>
      </c>
      <c r="B13" s="20" t="s">
        <v>4</v>
      </c>
      <c r="C13" s="20"/>
      <c r="D13" s="57">
        <v>30</v>
      </c>
      <c r="E13" s="20"/>
      <c r="F13" s="20"/>
      <c r="G13" s="20"/>
      <c r="H13" s="20"/>
      <c r="I13" s="20"/>
      <c r="J13" s="20"/>
      <c r="K13" s="61">
        <f t="shared" si="0"/>
        <v>0</v>
      </c>
      <c r="L13" s="74">
        <f t="shared" si="1"/>
        <v>30</v>
      </c>
      <c r="M13" s="62"/>
      <c r="N13" s="104">
        <v>0.84750000000000003</v>
      </c>
      <c r="O13" s="105">
        <v>25.43</v>
      </c>
      <c r="P13" s="102">
        <f t="shared" si="2"/>
        <v>0</v>
      </c>
      <c r="Q13" s="120">
        <f t="shared" si="3"/>
        <v>0</v>
      </c>
      <c r="R13" s="129">
        <f t="shared" si="4"/>
        <v>25.43</v>
      </c>
      <c r="S13" s="90"/>
    </row>
    <row r="14" spans="1:22" ht="17.25" thickBot="1">
      <c r="A14" s="42" t="s">
        <v>202</v>
      </c>
      <c r="B14" s="20" t="s">
        <v>4</v>
      </c>
      <c r="C14" s="20"/>
      <c r="D14" s="57">
        <v>20</v>
      </c>
      <c r="E14" s="20"/>
      <c r="F14" s="20"/>
      <c r="G14" s="20"/>
      <c r="H14" s="20"/>
      <c r="I14" s="20"/>
      <c r="J14" s="20"/>
      <c r="K14" s="61">
        <f t="shared" si="0"/>
        <v>0</v>
      </c>
      <c r="L14" s="74">
        <f t="shared" si="1"/>
        <v>20</v>
      </c>
      <c r="M14" s="62"/>
      <c r="N14" s="104">
        <v>1.2204000000000002</v>
      </c>
      <c r="O14" s="105">
        <v>24.41</v>
      </c>
      <c r="P14" s="102">
        <f t="shared" si="2"/>
        <v>0</v>
      </c>
      <c r="Q14" s="120">
        <f t="shared" si="3"/>
        <v>0</v>
      </c>
      <c r="R14" s="129">
        <f t="shared" si="4"/>
        <v>24.41</v>
      </c>
      <c r="S14" s="91"/>
    </row>
    <row r="15" spans="1:22" ht="17.25" thickBot="1">
      <c r="A15" s="42" t="s">
        <v>203</v>
      </c>
      <c r="B15" s="20" t="s">
        <v>4</v>
      </c>
      <c r="C15" s="20"/>
      <c r="D15" s="57">
        <v>30</v>
      </c>
      <c r="E15" s="21">
        <v>6</v>
      </c>
      <c r="F15" s="21"/>
      <c r="G15" s="21">
        <v>6</v>
      </c>
      <c r="H15" s="21"/>
      <c r="I15" s="21"/>
      <c r="J15" s="21"/>
      <c r="K15" s="61">
        <f t="shared" si="0"/>
        <v>12</v>
      </c>
      <c r="L15" s="74">
        <f t="shared" si="1"/>
        <v>18</v>
      </c>
      <c r="M15" s="62"/>
      <c r="N15" s="104">
        <v>1.2204000000000002</v>
      </c>
      <c r="O15" s="105">
        <v>36.61</v>
      </c>
      <c r="P15" s="102">
        <f t="shared" si="2"/>
        <v>0</v>
      </c>
      <c r="Q15" s="120">
        <f t="shared" si="3"/>
        <v>14.644800000000002</v>
      </c>
      <c r="R15" s="129">
        <f t="shared" si="4"/>
        <v>21.965199999999996</v>
      </c>
      <c r="S15" s="139" t="s">
        <v>585</v>
      </c>
      <c r="T15" s="8"/>
      <c r="U15" s="8"/>
      <c r="V15" s="8"/>
    </row>
    <row r="16" spans="1:22" ht="17.25" thickBot="1">
      <c r="A16" s="42" t="s">
        <v>204</v>
      </c>
      <c r="B16" s="20" t="s">
        <v>4</v>
      </c>
      <c r="C16" s="20"/>
      <c r="D16" s="57">
        <v>20</v>
      </c>
      <c r="E16" s="21">
        <v>13</v>
      </c>
      <c r="F16" s="21"/>
      <c r="G16" s="21"/>
      <c r="H16" s="21"/>
      <c r="I16" s="21"/>
      <c r="J16" s="21"/>
      <c r="K16" s="61">
        <f t="shared" si="0"/>
        <v>13</v>
      </c>
      <c r="L16" s="74">
        <f t="shared" si="1"/>
        <v>7</v>
      </c>
      <c r="M16" s="62"/>
      <c r="N16" s="104">
        <v>1.3333999999999999</v>
      </c>
      <c r="O16" s="105">
        <v>26.67</v>
      </c>
      <c r="P16" s="102">
        <f t="shared" si="2"/>
        <v>0</v>
      </c>
      <c r="Q16" s="120">
        <v>17.29</v>
      </c>
      <c r="R16" s="129">
        <f t="shared" si="4"/>
        <v>9.3800000000000026</v>
      </c>
      <c r="S16" s="92" t="s">
        <v>303</v>
      </c>
      <c r="T16" s="8"/>
      <c r="U16" s="8"/>
      <c r="V16" s="8"/>
    </row>
    <row r="17" spans="1:22" ht="17.25" thickBot="1">
      <c r="A17" s="42" t="s">
        <v>205</v>
      </c>
      <c r="B17" s="20" t="s">
        <v>4</v>
      </c>
      <c r="C17" s="20"/>
      <c r="D17" s="57">
        <v>40</v>
      </c>
      <c r="E17" s="21">
        <v>1</v>
      </c>
      <c r="F17" s="21"/>
      <c r="G17" s="21"/>
      <c r="H17" s="21"/>
      <c r="I17" s="21"/>
      <c r="J17" s="21"/>
      <c r="K17" s="61">
        <f t="shared" si="0"/>
        <v>1</v>
      </c>
      <c r="L17" s="74">
        <f t="shared" si="1"/>
        <v>39</v>
      </c>
      <c r="M17" s="62"/>
      <c r="N17" s="104">
        <v>1.7289000000000001</v>
      </c>
      <c r="O17" s="105">
        <v>69.16</v>
      </c>
      <c r="P17" s="102">
        <f t="shared" si="2"/>
        <v>0</v>
      </c>
      <c r="Q17" s="120">
        <f t="shared" si="3"/>
        <v>1.7289000000000001</v>
      </c>
      <c r="R17" s="129">
        <f t="shared" si="4"/>
        <v>67.431100000000001</v>
      </c>
      <c r="S17" s="92" t="s">
        <v>308</v>
      </c>
      <c r="T17" s="8"/>
      <c r="U17" s="8"/>
      <c r="V17" s="8"/>
    </row>
    <row r="18" spans="1:22" ht="17.25" thickBot="1">
      <c r="A18" s="42" t="s">
        <v>309</v>
      </c>
      <c r="B18" s="20" t="s">
        <v>4</v>
      </c>
      <c r="C18" s="20">
        <v>1</v>
      </c>
      <c r="D18" s="57"/>
      <c r="E18" s="21">
        <v>1</v>
      </c>
      <c r="F18" s="21"/>
      <c r="G18" s="21"/>
      <c r="H18" s="21"/>
      <c r="I18" s="21"/>
      <c r="J18" s="21"/>
      <c r="K18" s="61">
        <f t="shared" si="0"/>
        <v>1</v>
      </c>
      <c r="L18" s="74">
        <f t="shared" si="1"/>
        <v>-1</v>
      </c>
      <c r="M18" s="62">
        <v>8.98</v>
      </c>
      <c r="N18" s="104"/>
      <c r="O18" s="105"/>
      <c r="P18" s="102">
        <f t="shared" si="2"/>
        <v>8.98</v>
      </c>
      <c r="Q18" s="120">
        <f t="shared" si="3"/>
        <v>0</v>
      </c>
      <c r="R18" s="129">
        <f t="shared" si="4"/>
        <v>-8.98</v>
      </c>
      <c r="S18" s="92" t="s">
        <v>308</v>
      </c>
      <c r="T18" s="8"/>
      <c r="U18" s="8"/>
      <c r="V18" s="8"/>
    </row>
    <row r="19" spans="1:22" ht="17.25" customHeight="1" thickBot="1">
      <c r="A19" s="42" t="s">
        <v>206</v>
      </c>
      <c r="B19" s="20" t="s">
        <v>4</v>
      </c>
      <c r="C19" s="20"/>
      <c r="D19" s="57">
        <v>40</v>
      </c>
      <c r="E19" s="21"/>
      <c r="F19" s="21"/>
      <c r="G19" s="21"/>
      <c r="H19" s="21"/>
      <c r="I19" s="21"/>
      <c r="J19" s="21"/>
      <c r="K19" s="61">
        <f t="shared" si="0"/>
        <v>0</v>
      </c>
      <c r="L19" s="74">
        <f t="shared" si="1"/>
        <v>40</v>
      </c>
      <c r="M19" s="62"/>
      <c r="N19" s="104">
        <v>1.2204000000000002</v>
      </c>
      <c r="O19" s="105">
        <v>48.82</v>
      </c>
      <c r="P19" s="102">
        <f t="shared" si="2"/>
        <v>0</v>
      </c>
      <c r="Q19" s="120">
        <f t="shared" si="3"/>
        <v>0</v>
      </c>
      <c r="R19" s="129">
        <f t="shared" si="4"/>
        <v>48.82</v>
      </c>
      <c r="S19" s="92"/>
      <c r="T19" s="8"/>
      <c r="U19" s="8"/>
      <c r="V19" s="8"/>
    </row>
    <row r="20" spans="1:22" ht="17.25" customHeight="1" thickBot="1">
      <c r="A20" s="42" t="s">
        <v>207</v>
      </c>
      <c r="B20" s="20" t="s">
        <v>4</v>
      </c>
      <c r="C20" s="20"/>
      <c r="D20" s="57">
        <v>1</v>
      </c>
      <c r="E20" s="21"/>
      <c r="F20" s="21"/>
      <c r="G20" s="21"/>
      <c r="H20" s="21"/>
      <c r="I20" s="21"/>
      <c r="J20" s="21"/>
      <c r="K20" s="61">
        <f t="shared" si="0"/>
        <v>0</v>
      </c>
      <c r="L20" s="74">
        <f t="shared" si="1"/>
        <v>1</v>
      </c>
      <c r="M20" s="62"/>
      <c r="N20" s="104">
        <v>1582</v>
      </c>
      <c r="O20" s="105">
        <v>1582</v>
      </c>
      <c r="P20" s="102">
        <f t="shared" si="2"/>
        <v>0</v>
      </c>
      <c r="Q20" s="120">
        <f t="shared" si="3"/>
        <v>0</v>
      </c>
      <c r="R20" s="129">
        <f t="shared" si="4"/>
        <v>1582</v>
      </c>
      <c r="S20" s="92"/>
      <c r="T20" s="8"/>
      <c r="U20" s="8"/>
      <c r="V20" s="8"/>
    </row>
    <row r="21" spans="1:22" ht="17.25" customHeight="1" thickBot="1">
      <c r="A21" s="42" t="s">
        <v>208</v>
      </c>
      <c r="B21" s="20" t="s">
        <v>4</v>
      </c>
      <c r="C21" s="20"/>
      <c r="D21" s="57">
        <v>20</v>
      </c>
      <c r="E21" s="21">
        <v>20</v>
      </c>
      <c r="F21" s="21"/>
      <c r="G21" s="21"/>
      <c r="H21" s="21"/>
      <c r="I21" s="21"/>
      <c r="J21" s="21"/>
      <c r="K21" s="61">
        <f t="shared" si="0"/>
        <v>20</v>
      </c>
      <c r="L21" s="74">
        <f t="shared" si="1"/>
        <v>0</v>
      </c>
      <c r="M21" s="62"/>
      <c r="N21" s="104">
        <v>8.4749999999999996</v>
      </c>
      <c r="O21" s="105">
        <v>169.5</v>
      </c>
      <c r="P21" s="102">
        <f t="shared" si="2"/>
        <v>0</v>
      </c>
      <c r="Q21" s="120">
        <v>169.6</v>
      </c>
      <c r="R21" s="129">
        <f t="shared" si="4"/>
        <v>-9.9999999999994316E-2</v>
      </c>
      <c r="S21" s="92" t="s">
        <v>310</v>
      </c>
      <c r="T21" s="8"/>
      <c r="U21" s="8"/>
      <c r="V21" s="8"/>
    </row>
    <row r="22" spans="1:22" ht="17.25" customHeight="1" thickBot="1">
      <c r="A22" s="42" t="s">
        <v>592</v>
      </c>
      <c r="B22" s="140" t="s">
        <v>4</v>
      </c>
      <c r="C22" s="20">
        <v>1</v>
      </c>
      <c r="D22" s="57"/>
      <c r="E22" s="21"/>
      <c r="F22" s="21"/>
      <c r="G22" s="21">
        <v>1</v>
      </c>
      <c r="H22" s="21"/>
      <c r="I22" s="21"/>
      <c r="J22" s="21"/>
      <c r="K22" s="61">
        <f t="shared" si="0"/>
        <v>1</v>
      </c>
      <c r="L22" s="74">
        <f t="shared" si="1"/>
        <v>-1</v>
      </c>
      <c r="M22" s="64">
        <v>245</v>
      </c>
      <c r="N22" s="104"/>
      <c r="O22" s="105"/>
      <c r="P22" s="102">
        <v>245</v>
      </c>
      <c r="Q22" s="120"/>
      <c r="R22" s="129">
        <f t="shared" si="4"/>
        <v>-245</v>
      </c>
      <c r="S22" s="139" t="s">
        <v>593</v>
      </c>
      <c r="T22" s="8"/>
      <c r="U22" s="8"/>
      <c r="V22" s="8"/>
    </row>
    <row r="23" spans="1:22" ht="17.25" customHeight="1" thickBot="1">
      <c r="A23" s="42" t="s">
        <v>462</v>
      </c>
      <c r="B23" s="140" t="s">
        <v>4</v>
      </c>
      <c r="C23" s="20">
        <v>1</v>
      </c>
      <c r="D23" s="57"/>
      <c r="E23" s="21"/>
      <c r="F23" s="21">
        <v>1</v>
      </c>
      <c r="G23" s="21"/>
      <c r="H23" s="21"/>
      <c r="I23" s="21"/>
      <c r="J23" s="21"/>
      <c r="K23" s="61">
        <f t="shared" si="0"/>
        <v>1</v>
      </c>
      <c r="L23" s="74">
        <f t="shared" si="1"/>
        <v>-1</v>
      </c>
      <c r="M23" s="64">
        <v>680</v>
      </c>
      <c r="N23" s="104"/>
      <c r="O23" s="105"/>
      <c r="P23" s="102">
        <v>680</v>
      </c>
      <c r="Q23" s="120"/>
      <c r="R23" s="129">
        <f t="shared" si="4"/>
        <v>-680</v>
      </c>
      <c r="S23" s="139" t="s">
        <v>463</v>
      </c>
      <c r="T23" s="8"/>
      <c r="U23" s="8"/>
      <c r="V23" s="8"/>
    </row>
    <row r="24" spans="1:22" ht="17.25" customHeight="1" thickBot="1">
      <c r="A24" s="42" t="s">
        <v>464</v>
      </c>
      <c r="B24" s="140" t="s">
        <v>4</v>
      </c>
      <c r="C24" s="20">
        <v>1</v>
      </c>
      <c r="D24" s="57"/>
      <c r="E24" s="21"/>
      <c r="F24" s="21">
        <v>1</v>
      </c>
      <c r="G24" s="21"/>
      <c r="H24" s="21"/>
      <c r="I24" s="21"/>
      <c r="J24" s="21"/>
      <c r="K24" s="61">
        <f t="shared" si="0"/>
        <v>1</v>
      </c>
      <c r="L24" s="74">
        <f t="shared" si="1"/>
        <v>-1</v>
      </c>
      <c r="M24" s="64">
        <v>1638.5</v>
      </c>
      <c r="N24" s="104"/>
      <c r="O24" s="105"/>
      <c r="P24" s="102">
        <v>1638.5</v>
      </c>
      <c r="Q24" s="120"/>
      <c r="R24" s="129">
        <f t="shared" si="4"/>
        <v>-1638.5</v>
      </c>
      <c r="S24" s="139" t="s">
        <v>465</v>
      </c>
      <c r="T24" s="8"/>
      <c r="U24" s="8"/>
      <c r="V24" s="8"/>
    </row>
    <row r="25" spans="1:22" ht="17.25" customHeight="1" thickBot="1">
      <c r="A25" s="42" t="s">
        <v>311</v>
      </c>
      <c r="B25" s="20" t="s">
        <v>4</v>
      </c>
      <c r="C25" s="20">
        <v>1</v>
      </c>
      <c r="D25" s="57"/>
      <c r="E25" s="21">
        <v>1</v>
      </c>
      <c r="F25" s="21"/>
      <c r="G25" s="21"/>
      <c r="H25" s="21"/>
      <c r="I25" s="21"/>
      <c r="J25" s="21"/>
      <c r="K25" s="61">
        <f t="shared" si="0"/>
        <v>1</v>
      </c>
      <c r="L25" s="74">
        <f t="shared" si="1"/>
        <v>-1</v>
      </c>
      <c r="M25" s="64">
        <v>600</v>
      </c>
      <c r="N25" s="104"/>
      <c r="O25" s="105"/>
      <c r="P25" s="102">
        <f t="shared" si="2"/>
        <v>600</v>
      </c>
      <c r="Q25" s="120">
        <f t="shared" si="3"/>
        <v>0</v>
      </c>
      <c r="R25" s="129">
        <f t="shared" si="4"/>
        <v>-600</v>
      </c>
      <c r="S25" s="92" t="s">
        <v>312</v>
      </c>
      <c r="T25" s="8"/>
      <c r="U25" s="8"/>
      <c r="V25" s="8"/>
    </row>
    <row r="26" spans="1:22" ht="17.25" customHeight="1" thickBot="1">
      <c r="A26" s="42" t="s">
        <v>314</v>
      </c>
      <c r="B26" s="20" t="s">
        <v>4</v>
      </c>
      <c r="C26" s="20">
        <v>1</v>
      </c>
      <c r="D26" s="57"/>
      <c r="E26" s="21">
        <v>1</v>
      </c>
      <c r="F26" s="21"/>
      <c r="G26" s="21"/>
      <c r="H26" s="21"/>
      <c r="I26" s="21"/>
      <c r="J26" s="21"/>
      <c r="K26" s="61">
        <f t="shared" si="0"/>
        <v>1</v>
      </c>
      <c r="L26" s="74">
        <f t="shared" si="1"/>
        <v>-1</v>
      </c>
      <c r="M26" s="62">
        <v>1110.03</v>
      </c>
      <c r="N26" s="104"/>
      <c r="O26" s="105"/>
      <c r="P26" s="102">
        <f t="shared" si="2"/>
        <v>1110.03</v>
      </c>
      <c r="Q26" s="120">
        <f t="shared" si="3"/>
        <v>0</v>
      </c>
      <c r="R26" s="129">
        <f t="shared" si="4"/>
        <v>-1110.03</v>
      </c>
      <c r="S26" s="92" t="s">
        <v>315</v>
      </c>
      <c r="T26" s="8"/>
      <c r="U26" s="8"/>
      <c r="V26" s="8"/>
    </row>
    <row r="27" spans="1:22" ht="17.25" thickBot="1">
      <c r="A27" s="42" t="s">
        <v>48</v>
      </c>
      <c r="B27" s="20" t="s">
        <v>4</v>
      </c>
      <c r="C27" s="20"/>
      <c r="D27" s="57">
        <v>70</v>
      </c>
      <c r="E27" s="21"/>
      <c r="F27" s="21"/>
      <c r="G27" s="21"/>
      <c r="H27" s="21"/>
      <c r="I27" s="21"/>
      <c r="J27" s="21"/>
      <c r="K27" s="61">
        <f t="shared" si="0"/>
        <v>0</v>
      </c>
      <c r="L27" s="74">
        <f t="shared" si="1"/>
        <v>70</v>
      </c>
      <c r="M27" s="62"/>
      <c r="N27" s="104">
        <v>6.3958000000000004</v>
      </c>
      <c r="O27" s="105">
        <v>447.71</v>
      </c>
      <c r="P27" s="102">
        <f>C27*M27</f>
        <v>0</v>
      </c>
      <c r="Q27" s="120">
        <f t="shared" si="3"/>
        <v>0</v>
      </c>
      <c r="R27" s="129">
        <f t="shared" si="4"/>
        <v>447.71</v>
      </c>
      <c r="S27" s="92"/>
      <c r="T27" s="8"/>
      <c r="U27" s="8"/>
      <c r="V27" s="8"/>
    </row>
    <row r="28" spans="1:22" ht="17.25" thickBot="1">
      <c r="A28" s="42" t="s">
        <v>49</v>
      </c>
      <c r="B28" s="20" t="s">
        <v>4</v>
      </c>
      <c r="C28" s="20"/>
      <c r="D28" s="57">
        <v>70</v>
      </c>
      <c r="E28" s="21"/>
      <c r="F28" s="21"/>
      <c r="G28" s="21"/>
      <c r="H28" s="21"/>
      <c r="I28" s="21"/>
      <c r="J28" s="21"/>
      <c r="K28" s="61">
        <f t="shared" si="0"/>
        <v>0</v>
      </c>
      <c r="L28" s="74">
        <f t="shared" si="1"/>
        <v>70</v>
      </c>
      <c r="M28" s="62"/>
      <c r="N28" s="104">
        <v>14.102400000000001</v>
      </c>
      <c r="O28" s="105">
        <v>987.17</v>
      </c>
      <c r="P28" s="102">
        <f t="shared" si="2"/>
        <v>0</v>
      </c>
      <c r="Q28" s="120">
        <f t="shared" si="3"/>
        <v>0</v>
      </c>
      <c r="R28" s="129">
        <f t="shared" si="4"/>
        <v>987.17</v>
      </c>
      <c r="S28" s="92"/>
      <c r="T28" s="8"/>
      <c r="U28" s="8"/>
      <c r="V28" s="8"/>
    </row>
    <row r="29" spans="1:22" ht="17.25" thickBot="1">
      <c r="A29" s="42" t="s">
        <v>50</v>
      </c>
      <c r="B29" s="20" t="s">
        <v>4</v>
      </c>
      <c r="C29" s="20"/>
      <c r="D29" s="57">
        <v>70</v>
      </c>
      <c r="E29" s="21"/>
      <c r="F29" s="21"/>
      <c r="G29" s="21"/>
      <c r="H29" s="21"/>
      <c r="I29" s="21"/>
      <c r="J29" s="21"/>
      <c r="K29" s="61">
        <f t="shared" si="0"/>
        <v>0</v>
      </c>
      <c r="L29" s="74">
        <f t="shared" si="1"/>
        <v>70</v>
      </c>
      <c r="M29" s="62"/>
      <c r="N29" s="104">
        <v>10.282999999999999</v>
      </c>
      <c r="O29" s="105">
        <v>719.81</v>
      </c>
      <c r="P29" s="102">
        <f t="shared" si="2"/>
        <v>0</v>
      </c>
      <c r="Q29" s="120">
        <f t="shared" si="3"/>
        <v>0</v>
      </c>
      <c r="R29" s="129">
        <f t="shared" si="4"/>
        <v>719.81</v>
      </c>
      <c r="S29" s="92"/>
      <c r="T29" s="8"/>
      <c r="U29" s="8"/>
      <c r="V29" s="8"/>
    </row>
    <row r="30" spans="1:22" ht="17.25" thickBot="1">
      <c r="A30" s="42" t="s">
        <v>316</v>
      </c>
      <c r="B30" s="20" t="s">
        <v>4</v>
      </c>
      <c r="C30" s="20">
        <v>4</v>
      </c>
      <c r="D30" s="57"/>
      <c r="E30" s="21">
        <v>1</v>
      </c>
      <c r="F30" s="21">
        <v>3</v>
      </c>
      <c r="G30" s="21"/>
      <c r="H30" s="21"/>
      <c r="I30" s="21"/>
      <c r="J30" s="21"/>
      <c r="K30" s="61">
        <f t="shared" si="0"/>
        <v>4</v>
      </c>
      <c r="L30" s="74">
        <f t="shared" si="1"/>
        <v>-4</v>
      </c>
      <c r="M30" s="62">
        <v>40</v>
      </c>
      <c r="N30" s="104"/>
      <c r="O30" s="105"/>
      <c r="P30" s="102">
        <f t="shared" si="2"/>
        <v>160</v>
      </c>
      <c r="Q30" s="120">
        <f t="shared" si="3"/>
        <v>0</v>
      </c>
      <c r="R30" s="129">
        <f t="shared" si="4"/>
        <v>-160</v>
      </c>
      <c r="S30" s="139" t="s">
        <v>466</v>
      </c>
      <c r="T30" s="8"/>
      <c r="U30" s="8"/>
      <c r="V30" s="8"/>
    </row>
    <row r="31" spans="1:22" ht="17.25" thickBot="1">
      <c r="A31" s="42" t="s">
        <v>5</v>
      </c>
      <c r="B31" s="20" t="s">
        <v>4</v>
      </c>
      <c r="C31" s="20">
        <v>132</v>
      </c>
      <c r="D31" s="57">
        <v>70</v>
      </c>
      <c r="E31" s="21">
        <v>61</v>
      </c>
      <c r="F31" s="21">
        <v>91</v>
      </c>
      <c r="G31" s="21">
        <v>50</v>
      </c>
      <c r="H31" s="21"/>
      <c r="I31" s="21"/>
      <c r="J31" s="21"/>
      <c r="K31" s="61">
        <f t="shared" si="0"/>
        <v>202</v>
      </c>
      <c r="L31" s="74">
        <f t="shared" si="1"/>
        <v>-132</v>
      </c>
      <c r="M31" s="62">
        <v>4.76</v>
      </c>
      <c r="N31" s="104">
        <v>4.7572999999999999</v>
      </c>
      <c r="O31" s="105">
        <v>333.01</v>
      </c>
      <c r="P31" s="102">
        <v>628.51</v>
      </c>
      <c r="Q31" s="120">
        <v>333.01</v>
      </c>
      <c r="R31" s="129">
        <f t="shared" si="4"/>
        <v>-628.51</v>
      </c>
      <c r="S31" s="139" t="s">
        <v>586</v>
      </c>
      <c r="T31" s="8"/>
      <c r="U31" s="8"/>
      <c r="V31" s="8"/>
    </row>
    <row r="32" spans="1:22" ht="17.25" thickBot="1">
      <c r="A32" s="42" t="s">
        <v>6</v>
      </c>
      <c r="B32" s="20" t="s">
        <v>4</v>
      </c>
      <c r="C32" s="20"/>
      <c r="D32" s="57">
        <v>20</v>
      </c>
      <c r="E32" s="21">
        <v>4</v>
      </c>
      <c r="F32" s="21"/>
      <c r="G32" s="21">
        <v>10</v>
      </c>
      <c r="H32" s="21"/>
      <c r="I32" s="21"/>
      <c r="J32" s="21"/>
      <c r="K32" s="61">
        <f t="shared" si="0"/>
        <v>14</v>
      </c>
      <c r="L32" s="74">
        <f t="shared" si="1"/>
        <v>6</v>
      </c>
      <c r="M32" s="62"/>
      <c r="N32" s="104">
        <v>10.6785</v>
      </c>
      <c r="O32" s="105">
        <v>213.57</v>
      </c>
      <c r="P32" s="102">
        <f>C32*M32</f>
        <v>0</v>
      </c>
      <c r="Q32" s="120">
        <v>149.52000000000001</v>
      </c>
      <c r="R32" s="129">
        <f t="shared" si="4"/>
        <v>64.049999999999983</v>
      </c>
      <c r="S32" s="139" t="s">
        <v>587</v>
      </c>
      <c r="T32" s="8"/>
      <c r="U32" s="8"/>
      <c r="V32" s="8"/>
    </row>
    <row r="33" spans="1:22" ht="17.25" thickBot="1">
      <c r="A33" s="42" t="s">
        <v>7</v>
      </c>
      <c r="B33" s="20" t="s">
        <v>4</v>
      </c>
      <c r="C33" s="20"/>
      <c r="D33" s="57">
        <v>70</v>
      </c>
      <c r="E33" s="21">
        <v>24</v>
      </c>
      <c r="F33" s="21">
        <v>2</v>
      </c>
      <c r="G33" s="21">
        <v>13</v>
      </c>
      <c r="H33" s="21"/>
      <c r="I33" s="21"/>
      <c r="J33" s="21"/>
      <c r="K33" s="61">
        <f t="shared" si="0"/>
        <v>39</v>
      </c>
      <c r="L33" s="74">
        <f t="shared" si="1"/>
        <v>31</v>
      </c>
      <c r="M33" s="62"/>
      <c r="N33" s="104">
        <v>7.1754999999999995</v>
      </c>
      <c r="O33" s="105">
        <v>502.29</v>
      </c>
      <c r="P33" s="102">
        <f t="shared" si="2"/>
        <v>0</v>
      </c>
      <c r="Q33" s="120">
        <v>280.02</v>
      </c>
      <c r="R33" s="129">
        <f t="shared" si="4"/>
        <v>222.27000000000004</v>
      </c>
      <c r="S33" s="139" t="s">
        <v>588</v>
      </c>
      <c r="T33" s="8"/>
      <c r="U33" s="8"/>
      <c r="V33" s="8"/>
    </row>
    <row r="34" spans="1:22" ht="17.25" thickBot="1">
      <c r="A34" s="42" t="s">
        <v>8</v>
      </c>
      <c r="B34" s="20" t="s">
        <v>4</v>
      </c>
      <c r="C34" s="20"/>
      <c r="D34" s="57">
        <v>10</v>
      </c>
      <c r="E34" s="21">
        <v>1</v>
      </c>
      <c r="F34" s="21"/>
      <c r="G34" s="21"/>
      <c r="H34" s="21"/>
      <c r="I34" s="21"/>
      <c r="J34" s="21"/>
      <c r="K34" s="61">
        <f t="shared" si="0"/>
        <v>1</v>
      </c>
      <c r="L34" s="74">
        <f t="shared" si="1"/>
        <v>9</v>
      </c>
      <c r="M34" s="62"/>
      <c r="N34" s="104">
        <v>1.8644999999999998</v>
      </c>
      <c r="O34" s="105">
        <v>18.649999999999999</v>
      </c>
      <c r="P34" s="102">
        <f t="shared" si="2"/>
        <v>0</v>
      </c>
      <c r="Q34" s="120">
        <f t="shared" si="3"/>
        <v>1.8644999999999998</v>
      </c>
      <c r="R34" s="129">
        <f t="shared" si="4"/>
        <v>16.785499999999999</v>
      </c>
      <c r="S34" s="92" t="s">
        <v>321</v>
      </c>
      <c r="T34" s="8"/>
      <c r="U34" s="8"/>
      <c r="V34" s="8"/>
    </row>
    <row r="35" spans="1:22" ht="17.25" thickBot="1">
      <c r="A35" s="42" t="s">
        <v>9</v>
      </c>
      <c r="B35" s="20" t="s">
        <v>4</v>
      </c>
      <c r="C35" s="20"/>
      <c r="D35" s="57">
        <v>50</v>
      </c>
      <c r="E35" s="21">
        <v>2</v>
      </c>
      <c r="F35" s="21"/>
      <c r="G35" s="21">
        <v>10</v>
      </c>
      <c r="H35" s="21"/>
      <c r="I35" s="21"/>
      <c r="J35" s="21"/>
      <c r="K35" s="61">
        <f t="shared" si="0"/>
        <v>12</v>
      </c>
      <c r="L35" s="74">
        <f t="shared" si="1"/>
        <v>38</v>
      </c>
      <c r="M35" s="62"/>
      <c r="N35" s="104">
        <v>17.458500000000001</v>
      </c>
      <c r="O35" s="105">
        <v>872.93</v>
      </c>
      <c r="P35" s="102">
        <f t="shared" si="2"/>
        <v>0</v>
      </c>
      <c r="Q35" s="120">
        <f t="shared" si="3"/>
        <v>209.50200000000001</v>
      </c>
      <c r="R35" s="129">
        <f t="shared" si="4"/>
        <v>663.42799999999988</v>
      </c>
      <c r="S35" s="139" t="s">
        <v>589</v>
      </c>
      <c r="T35" s="8"/>
      <c r="U35" s="8"/>
      <c r="V35" s="8"/>
    </row>
    <row r="36" spans="1:22" ht="17.25" thickBot="1">
      <c r="A36" s="42" t="s">
        <v>10</v>
      </c>
      <c r="B36" s="20" t="s">
        <v>4</v>
      </c>
      <c r="C36" s="20"/>
      <c r="D36" s="57">
        <v>20</v>
      </c>
      <c r="E36" s="21"/>
      <c r="F36" s="21">
        <v>2</v>
      </c>
      <c r="G36" s="21"/>
      <c r="H36" s="21"/>
      <c r="I36" s="21"/>
      <c r="J36" s="21"/>
      <c r="K36" s="61">
        <f t="shared" si="0"/>
        <v>2</v>
      </c>
      <c r="L36" s="74">
        <f t="shared" si="1"/>
        <v>18</v>
      </c>
      <c r="M36" s="62"/>
      <c r="N36" s="104">
        <v>41.098099999999995</v>
      </c>
      <c r="O36" s="105">
        <v>821.96</v>
      </c>
      <c r="P36" s="102">
        <f t="shared" si="2"/>
        <v>0</v>
      </c>
      <c r="Q36" s="120">
        <f t="shared" si="3"/>
        <v>82.19619999999999</v>
      </c>
      <c r="R36" s="129">
        <f t="shared" si="4"/>
        <v>739.76380000000006</v>
      </c>
      <c r="S36" s="139" t="s">
        <v>467</v>
      </c>
      <c r="T36" s="8"/>
      <c r="U36" s="8"/>
      <c r="V36" s="8"/>
    </row>
    <row r="37" spans="1:22" ht="17.25" thickBot="1">
      <c r="A37" s="42" t="s">
        <v>51</v>
      </c>
      <c r="B37" s="29" t="s">
        <v>4</v>
      </c>
      <c r="C37" s="29"/>
      <c r="D37" s="57">
        <v>70</v>
      </c>
      <c r="E37" s="30">
        <v>2</v>
      </c>
      <c r="F37" s="30">
        <v>26</v>
      </c>
      <c r="G37" s="30">
        <v>7</v>
      </c>
      <c r="H37" s="30"/>
      <c r="I37" s="30"/>
      <c r="J37" s="30"/>
      <c r="K37" s="61">
        <f t="shared" si="0"/>
        <v>35</v>
      </c>
      <c r="L37" s="74">
        <f t="shared" si="1"/>
        <v>35</v>
      </c>
      <c r="M37" s="63"/>
      <c r="N37" s="104">
        <v>2.7685000000000004</v>
      </c>
      <c r="O37" s="105">
        <v>193.8</v>
      </c>
      <c r="P37" s="102">
        <f t="shared" si="2"/>
        <v>0</v>
      </c>
      <c r="Q37" s="120">
        <v>96.92</v>
      </c>
      <c r="R37" s="129">
        <f t="shared" si="4"/>
        <v>96.88000000000001</v>
      </c>
      <c r="S37" s="93" t="s">
        <v>590</v>
      </c>
      <c r="T37" s="8"/>
      <c r="U37" s="8"/>
      <c r="V37" s="8"/>
    </row>
    <row r="38" spans="1:22" ht="17.25" thickBot="1">
      <c r="A38" s="42" t="s">
        <v>324</v>
      </c>
      <c r="B38" s="29" t="s">
        <v>4</v>
      </c>
      <c r="C38" s="29">
        <v>1</v>
      </c>
      <c r="D38" s="57"/>
      <c r="E38" s="30">
        <v>1</v>
      </c>
      <c r="F38" s="30"/>
      <c r="G38" s="30"/>
      <c r="H38" s="30"/>
      <c r="I38" s="30"/>
      <c r="J38" s="30"/>
      <c r="K38" s="61">
        <f t="shared" si="0"/>
        <v>1</v>
      </c>
      <c r="L38" s="74">
        <f t="shared" si="1"/>
        <v>-1</v>
      </c>
      <c r="M38" s="63">
        <v>55</v>
      </c>
      <c r="N38" s="104"/>
      <c r="O38" s="105"/>
      <c r="P38" s="102">
        <f t="shared" si="2"/>
        <v>55</v>
      </c>
      <c r="Q38" s="120">
        <f t="shared" si="3"/>
        <v>0</v>
      </c>
      <c r="R38" s="129">
        <f t="shared" si="4"/>
        <v>-55</v>
      </c>
      <c r="S38" s="93" t="s">
        <v>321</v>
      </c>
      <c r="T38" s="8"/>
      <c r="U38" s="8"/>
      <c r="V38" s="8"/>
    </row>
    <row r="39" spans="1:22" ht="17.25" thickBot="1">
      <c r="A39" s="42" t="s">
        <v>209</v>
      </c>
      <c r="B39" s="29" t="s">
        <v>4</v>
      </c>
      <c r="C39" s="29"/>
      <c r="D39" s="57">
        <v>5</v>
      </c>
      <c r="E39" s="30"/>
      <c r="F39" s="30"/>
      <c r="G39" s="30"/>
      <c r="H39" s="30"/>
      <c r="I39" s="30"/>
      <c r="J39" s="30"/>
      <c r="K39" s="61">
        <f t="shared" si="0"/>
        <v>0</v>
      </c>
      <c r="L39" s="74">
        <f t="shared" si="1"/>
        <v>5</v>
      </c>
      <c r="M39" s="63"/>
      <c r="N39" s="104">
        <v>40.001999999999995</v>
      </c>
      <c r="O39" s="105">
        <v>200.01</v>
      </c>
      <c r="P39" s="102">
        <f t="shared" si="2"/>
        <v>0</v>
      </c>
      <c r="Q39" s="120">
        <f t="shared" si="3"/>
        <v>0</v>
      </c>
      <c r="R39" s="129">
        <f t="shared" si="4"/>
        <v>200.01</v>
      </c>
      <c r="S39" s="93"/>
      <c r="T39" s="8"/>
      <c r="U39" s="8"/>
      <c r="V39" s="8"/>
    </row>
    <row r="40" spans="1:22" s="34" customFormat="1" ht="17.25" thickBot="1">
      <c r="A40" s="42" t="s">
        <v>210</v>
      </c>
      <c r="B40" s="20" t="s">
        <v>4</v>
      </c>
      <c r="C40" s="20"/>
      <c r="D40" s="57">
        <v>5</v>
      </c>
      <c r="E40" s="21">
        <v>1</v>
      </c>
      <c r="F40" s="21"/>
      <c r="G40" s="21"/>
      <c r="H40" s="21"/>
      <c r="I40" s="21"/>
      <c r="J40" s="21"/>
      <c r="K40" s="61">
        <f t="shared" si="0"/>
        <v>1</v>
      </c>
      <c r="L40" s="74">
        <f t="shared" si="1"/>
        <v>4</v>
      </c>
      <c r="M40" s="64"/>
      <c r="N40" s="104">
        <v>56.838999999999999</v>
      </c>
      <c r="O40" s="105">
        <v>284.2</v>
      </c>
      <c r="P40" s="102">
        <f t="shared" si="2"/>
        <v>0</v>
      </c>
      <c r="Q40" s="120">
        <f t="shared" si="3"/>
        <v>56.838999999999999</v>
      </c>
      <c r="R40" s="129">
        <f t="shared" si="4"/>
        <v>227.36099999999999</v>
      </c>
      <c r="S40" s="94" t="s">
        <v>321</v>
      </c>
    </row>
    <row r="41" spans="1:22" s="34" customFormat="1" ht="17.25" thickBot="1">
      <c r="A41" s="42" t="s">
        <v>163</v>
      </c>
      <c r="B41" s="20" t="s">
        <v>4</v>
      </c>
      <c r="C41" s="18"/>
      <c r="D41" s="57">
        <v>5</v>
      </c>
      <c r="E41" s="20"/>
      <c r="F41" s="20"/>
      <c r="G41" s="20">
        <v>1</v>
      </c>
      <c r="H41" s="20"/>
      <c r="I41" s="20"/>
      <c r="J41" s="20"/>
      <c r="K41" s="61">
        <f t="shared" si="0"/>
        <v>1</v>
      </c>
      <c r="L41" s="74">
        <f t="shared" si="1"/>
        <v>4</v>
      </c>
      <c r="M41" s="62"/>
      <c r="N41" s="104">
        <v>67.009</v>
      </c>
      <c r="O41" s="105">
        <v>335.05</v>
      </c>
      <c r="P41" s="102">
        <f>C41*M41</f>
        <v>0</v>
      </c>
      <c r="Q41" s="120">
        <f t="shared" si="3"/>
        <v>67.009</v>
      </c>
      <c r="R41" s="129">
        <f t="shared" si="4"/>
        <v>268.041</v>
      </c>
      <c r="S41" s="149" t="s">
        <v>591</v>
      </c>
      <c r="T41" s="35"/>
      <c r="U41" s="35"/>
      <c r="V41" s="36"/>
    </row>
    <row r="42" spans="1:22" s="34" customFormat="1" ht="17.25" thickBot="1">
      <c r="A42" s="42" t="s">
        <v>211</v>
      </c>
      <c r="B42" s="20" t="s">
        <v>4</v>
      </c>
      <c r="C42" s="18"/>
      <c r="D42" s="57">
        <v>5</v>
      </c>
      <c r="E42" s="20">
        <v>5</v>
      </c>
      <c r="F42" s="20"/>
      <c r="G42" s="20"/>
      <c r="H42" s="20"/>
      <c r="I42" s="20"/>
      <c r="J42" s="20"/>
      <c r="K42" s="61">
        <f t="shared" si="0"/>
        <v>5</v>
      </c>
      <c r="L42" s="74">
        <f t="shared" si="1"/>
        <v>0</v>
      </c>
      <c r="M42" s="62"/>
      <c r="N42" s="104">
        <v>94.92</v>
      </c>
      <c r="O42" s="105">
        <v>474.6</v>
      </c>
      <c r="P42" s="102">
        <f t="shared" si="2"/>
        <v>0</v>
      </c>
      <c r="Q42" s="120">
        <f t="shared" si="3"/>
        <v>474.6</v>
      </c>
      <c r="R42" s="129">
        <f t="shared" si="4"/>
        <v>0</v>
      </c>
      <c r="S42" s="91" t="s">
        <v>310</v>
      </c>
      <c r="T42" s="35"/>
      <c r="U42" s="35"/>
      <c r="V42" s="36"/>
    </row>
    <row r="43" spans="1:22" s="34" customFormat="1" ht="17.25" thickBot="1">
      <c r="A43" s="42" t="s">
        <v>212</v>
      </c>
      <c r="B43" s="20" t="s">
        <v>4</v>
      </c>
      <c r="C43" s="20"/>
      <c r="D43" s="57">
        <v>5</v>
      </c>
      <c r="E43" s="21"/>
      <c r="F43" s="21"/>
      <c r="G43" s="21"/>
      <c r="H43" s="21"/>
      <c r="I43" s="21"/>
      <c r="J43" s="21"/>
      <c r="K43" s="61">
        <f t="shared" si="0"/>
        <v>0</v>
      </c>
      <c r="L43" s="74">
        <f t="shared" si="1"/>
        <v>5</v>
      </c>
      <c r="M43" s="65"/>
      <c r="N43" s="104">
        <v>107.80200000000001</v>
      </c>
      <c r="O43" s="105">
        <v>539.01</v>
      </c>
      <c r="P43" s="102">
        <f t="shared" si="2"/>
        <v>0</v>
      </c>
      <c r="Q43" s="120">
        <f t="shared" si="3"/>
        <v>0</v>
      </c>
      <c r="R43" s="129">
        <f t="shared" si="4"/>
        <v>539.01</v>
      </c>
      <c r="S43" s="92"/>
    </row>
    <row r="44" spans="1:22" s="34" customFormat="1" ht="17.25" thickBot="1">
      <c r="A44" s="42" t="s">
        <v>213</v>
      </c>
      <c r="B44" s="20" t="s">
        <v>4</v>
      </c>
      <c r="C44" s="20"/>
      <c r="D44" s="57">
        <v>1</v>
      </c>
      <c r="E44" s="21"/>
      <c r="F44" s="21"/>
      <c r="G44" s="21"/>
      <c r="H44" s="21"/>
      <c r="I44" s="21"/>
      <c r="J44" s="21"/>
      <c r="K44" s="61">
        <f t="shared" si="0"/>
        <v>0</v>
      </c>
      <c r="L44" s="74">
        <f t="shared" si="1"/>
        <v>1</v>
      </c>
      <c r="M44" s="65"/>
      <c r="N44" s="104">
        <v>162.155</v>
      </c>
      <c r="O44" s="105">
        <v>162.16</v>
      </c>
      <c r="P44" s="102">
        <f t="shared" si="2"/>
        <v>0</v>
      </c>
      <c r="Q44" s="120">
        <f t="shared" si="3"/>
        <v>0</v>
      </c>
      <c r="R44" s="129">
        <f t="shared" si="4"/>
        <v>162.16</v>
      </c>
      <c r="S44" s="92"/>
    </row>
    <row r="45" spans="1:22" s="34" customFormat="1" ht="17.25" thickBot="1">
      <c r="A45" s="42" t="s">
        <v>214</v>
      </c>
      <c r="B45" s="20" t="s">
        <v>4</v>
      </c>
      <c r="C45" s="20"/>
      <c r="D45" s="57">
        <v>1</v>
      </c>
      <c r="E45" s="21"/>
      <c r="F45" s="21"/>
      <c r="G45" s="21"/>
      <c r="H45" s="21"/>
      <c r="I45" s="21"/>
      <c r="J45" s="21"/>
      <c r="K45" s="61">
        <f t="shared" si="0"/>
        <v>0</v>
      </c>
      <c r="L45" s="74">
        <f t="shared" si="1"/>
        <v>1</v>
      </c>
      <c r="M45" s="65"/>
      <c r="N45" s="104">
        <v>67.009</v>
      </c>
      <c r="O45" s="105">
        <v>67.010000000000005</v>
      </c>
      <c r="P45" s="102">
        <f t="shared" si="2"/>
        <v>0</v>
      </c>
      <c r="Q45" s="120">
        <f t="shared" si="3"/>
        <v>0</v>
      </c>
      <c r="R45" s="129">
        <f t="shared" si="4"/>
        <v>67.010000000000005</v>
      </c>
      <c r="S45" s="92"/>
    </row>
    <row r="46" spans="1:22" s="34" customFormat="1" ht="17.25" thickBot="1">
      <c r="A46" s="42" t="s">
        <v>215</v>
      </c>
      <c r="B46" s="20" t="s">
        <v>4</v>
      </c>
      <c r="C46" s="20"/>
      <c r="D46" s="57">
        <v>1</v>
      </c>
      <c r="E46" s="21"/>
      <c r="F46" s="21"/>
      <c r="G46" s="21"/>
      <c r="H46" s="21"/>
      <c r="I46" s="21"/>
      <c r="J46" s="21"/>
      <c r="K46" s="61">
        <f t="shared" si="0"/>
        <v>0</v>
      </c>
      <c r="L46" s="74">
        <f t="shared" si="1"/>
        <v>1</v>
      </c>
      <c r="M46" s="65"/>
      <c r="N46" s="104">
        <v>172.89</v>
      </c>
      <c r="O46" s="105">
        <v>172.89</v>
      </c>
      <c r="P46" s="102">
        <f t="shared" si="2"/>
        <v>0</v>
      </c>
      <c r="Q46" s="120">
        <f t="shared" si="3"/>
        <v>0</v>
      </c>
      <c r="R46" s="129">
        <f t="shared" si="4"/>
        <v>172.89</v>
      </c>
      <c r="S46" s="92"/>
    </row>
    <row r="47" spans="1:22" s="34" customFormat="1" ht="17.25" thickBot="1">
      <c r="A47" s="42" t="s">
        <v>216</v>
      </c>
      <c r="B47" s="20" t="s">
        <v>4</v>
      </c>
      <c r="C47" s="20"/>
      <c r="D47" s="57">
        <v>1</v>
      </c>
      <c r="E47" s="21"/>
      <c r="F47" s="21"/>
      <c r="G47" s="21"/>
      <c r="H47" s="21"/>
      <c r="I47" s="21"/>
      <c r="J47" s="21"/>
      <c r="K47" s="61">
        <f t="shared" si="0"/>
        <v>0</v>
      </c>
      <c r="L47" s="74">
        <f t="shared" si="1"/>
        <v>1</v>
      </c>
      <c r="M47" s="65"/>
      <c r="N47" s="104">
        <v>282.5</v>
      </c>
      <c r="O47" s="105">
        <v>282.5</v>
      </c>
      <c r="P47" s="102">
        <f t="shared" si="2"/>
        <v>0</v>
      </c>
      <c r="Q47" s="120">
        <f t="shared" si="3"/>
        <v>0</v>
      </c>
      <c r="R47" s="129">
        <f t="shared" si="4"/>
        <v>282.5</v>
      </c>
      <c r="S47" s="92"/>
    </row>
    <row r="48" spans="1:22" s="34" customFormat="1" ht="17.25" thickBot="1">
      <c r="A48" s="42" t="s">
        <v>217</v>
      </c>
      <c r="B48" s="20" t="s">
        <v>4</v>
      </c>
      <c r="C48" s="20"/>
      <c r="D48" s="57">
        <v>1</v>
      </c>
      <c r="E48" s="21"/>
      <c r="F48" s="21"/>
      <c r="G48" s="21"/>
      <c r="H48" s="21"/>
      <c r="I48" s="21"/>
      <c r="J48" s="21"/>
      <c r="K48" s="61">
        <f t="shared" si="0"/>
        <v>0</v>
      </c>
      <c r="L48" s="74">
        <f t="shared" si="1"/>
        <v>1</v>
      </c>
      <c r="M48" s="65"/>
      <c r="N48" s="104">
        <v>384.2</v>
      </c>
      <c r="O48" s="105">
        <v>384.2</v>
      </c>
      <c r="P48" s="102">
        <f t="shared" si="2"/>
        <v>0</v>
      </c>
      <c r="Q48" s="120">
        <f t="shared" si="3"/>
        <v>0</v>
      </c>
      <c r="R48" s="129">
        <f t="shared" si="4"/>
        <v>384.2</v>
      </c>
      <c r="S48" s="92"/>
    </row>
    <row r="49" spans="1:22" ht="17.25" thickBot="1">
      <c r="A49" s="42" t="s">
        <v>218</v>
      </c>
      <c r="B49" s="31" t="s">
        <v>4</v>
      </c>
      <c r="C49" s="31"/>
      <c r="D49" s="57">
        <v>1</v>
      </c>
      <c r="E49" s="32"/>
      <c r="F49" s="32"/>
      <c r="G49" s="32"/>
      <c r="H49" s="32"/>
      <c r="I49" s="32"/>
      <c r="J49" s="32"/>
      <c r="K49" s="61">
        <f t="shared" si="0"/>
        <v>0</v>
      </c>
      <c r="L49" s="74">
        <f t="shared" si="1"/>
        <v>1</v>
      </c>
      <c r="M49" s="66"/>
      <c r="N49" s="104">
        <v>1638.5</v>
      </c>
      <c r="O49" s="105">
        <v>1638.5</v>
      </c>
      <c r="P49" s="102">
        <f t="shared" si="2"/>
        <v>0</v>
      </c>
      <c r="Q49" s="120">
        <f t="shared" si="3"/>
        <v>0</v>
      </c>
      <c r="R49" s="129">
        <f t="shared" si="4"/>
        <v>1638.5</v>
      </c>
      <c r="S49" s="95"/>
      <c r="T49" s="8"/>
      <c r="U49" s="8"/>
      <c r="V49" s="8"/>
    </row>
    <row r="50" spans="1:22" ht="17.25" thickBot="1">
      <c r="A50" s="42" t="s">
        <v>219</v>
      </c>
      <c r="B50" s="140" t="s">
        <v>4</v>
      </c>
      <c r="C50" s="20"/>
      <c r="D50" s="57">
        <v>5</v>
      </c>
      <c r="E50" s="21">
        <v>1</v>
      </c>
      <c r="F50" s="21"/>
      <c r="G50" s="21"/>
      <c r="H50" s="21"/>
      <c r="I50" s="21"/>
      <c r="J50" s="21"/>
      <c r="K50" s="61">
        <f t="shared" si="0"/>
        <v>1</v>
      </c>
      <c r="L50" s="74">
        <f t="shared" si="1"/>
        <v>4</v>
      </c>
      <c r="M50" s="62"/>
      <c r="N50" s="104">
        <v>67.009</v>
      </c>
      <c r="O50" s="105">
        <v>335.05</v>
      </c>
      <c r="P50" s="102">
        <f t="shared" si="2"/>
        <v>0</v>
      </c>
      <c r="Q50" s="120">
        <f t="shared" si="3"/>
        <v>67.009</v>
      </c>
      <c r="R50" s="129">
        <f t="shared" si="4"/>
        <v>268.041</v>
      </c>
      <c r="S50" s="139" t="s">
        <v>469</v>
      </c>
      <c r="T50" s="8"/>
      <c r="U50" s="8"/>
      <c r="V50" s="8"/>
    </row>
    <row r="51" spans="1:22" ht="17.25" thickBot="1">
      <c r="A51" s="42" t="s">
        <v>220</v>
      </c>
      <c r="B51" s="20" t="s">
        <v>4</v>
      </c>
      <c r="C51" s="20"/>
      <c r="D51" s="57">
        <v>5</v>
      </c>
      <c r="E51" s="21"/>
      <c r="F51" s="21"/>
      <c r="G51" s="21"/>
      <c r="H51" s="21"/>
      <c r="I51" s="21"/>
      <c r="J51" s="21"/>
      <c r="K51" s="61">
        <f t="shared" si="0"/>
        <v>0</v>
      </c>
      <c r="L51" s="74">
        <f t="shared" si="1"/>
        <v>5</v>
      </c>
      <c r="M51" s="62"/>
      <c r="N51" s="104">
        <v>56.838999999999999</v>
      </c>
      <c r="O51" s="105">
        <v>284.2</v>
      </c>
      <c r="P51" s="102">
        <f t="shared" si="2"/>
        <v>0</v>
      </c>
      <c r="Q51" s="120">
        <f t="shared" si="3"/>
        <v>0</v>
      </c>
      <c r="R51" s="129">
        <f t="shared" si="4"/>
        <v>284.2</v>
      </c>
      <c r="S51" s="92"/>
      <c r="T51" s="8"/>
      <c r="U51" s="8"/>
      <c r="V51" s="8"/>
    </row>
    <row r="52" spans="1:22" ht="17.25" thickBot="1">
      <c r="A52" s="42" t="s">
        <v>221</v>
      </c>
      <c r="B52" s="20" t="s">
        <v>4</v>
      </c>
      <c r="C52" s="20"/>
      <c r="D52" s="57">
        <v>5</v>
      </c>
      <c r="E52" s="21"/>
      <c r="F52" s="21">
        <v>2</v>
      </c>
      <c r="G52" s="21"/>
      <c r="H52" s="21"/>
      <c r="I52" s="21"/>
      <c r="J52" s="21"/>
      <c r="K52" s="61">
        <f t="shared" si="0"/>
        <v>2</v>
      </c>
      <c r="L52" s="74">
        <f t="shared" si="1"/>
        <v>3</v>
      </c>
      <c r="M52" s="62"/>
      <c r="N52" s="104">
        <v>40.001999999999995</v>
      </c>
      <c r="O52" s="105">
        <v>200.01</v>
      </c>
      <c r="P52" s="102">
        <f t="shared" si="2"/>
        <v>0</v>
      </c>
      <c r="Q52" s="120">
        <f t="shared" si="3"/>
        <v>80.003999999999991</v>
      </c>
      <c r="R52" s="129">
        <v>120.01</v>
      </c>
      <c r="S52" s="139" t="s">
        <v>468</v>
      </c>
      <c r="T52" s="8"/>
      <c r="U52" s="8"/>
      <c r="V52" s="8"/>
    </row>
    <row r="53" spans="1:22" ht="17.25" thickBot="1">
      <c r="A53" s="42" t="s">
        <v>33</v>
      </c>
      <c r="B53" s="20" t="s">
        <v>4</v>
      </c>
      <c r="C53" s="20"/>
      <c r="D53" s="57">
        <v>60</v>
      </c>
      <c r="E53" s="21"/>
      <c r="F53" s="21"/>
      <c r="G53" s="21"/>
      <c r="H53" s="21"/>
      <c r="I53" s="21"/>
      <c r="J53" s="21"/>
      <c r="K53" s="61">
        <f t="shared" si="0"/>
        <v>0</v>
      </c>
      <c r="L53" s="74">
        <f t="shared" si="1"/>
        <v>60</v>
      </c>
      <c r="M53" s="62"/>
      <c r="N53" s="104">
        <v>0.1469</v>
      </c>
      <c r="O53" s="105">
        <v>8.81</v>
      </c>
      <c r="P53" s="102">
        <f t="shared" si="2"/>
        <v>0</v>
      </c>
      <c r="Q53" s="120">
        <f t="shared" si="3"/>
        <v>0</v>
      </c>
      <c r="R53" s="129">
        <f t="shared" si="4"/>
        <v>8.81</v>
      </c>
      <c r="S53" s="96"/>
      <c r="T53" s="8"/>
      <c r="U53" s="8"/>
      <c r="V53" s="8"/>
    </row>
    <row r="54" spans="1:22" ht="17.25" thickBot="1">
      <c r="A54" s="42" t="s">
        <v>11</v>
      </c>
      <c r="B54" s="20" t="s">
        <v>4</v>
      </c>
      <c r="C54" s="20"/>
      <c r="D54" s="57">
        <v>300</v>
      </c>
      <c r="E54" s="21">
        <v>80.900000000000006</v>
      </c>
      <c r="F54" s="141">
        <v>144.5</v>
      </c>
      <c r="G54" s="141">
        <v>36.200000000000003</v>
      </c>
      <c r="H54" s="21"/>
      <c r="I54" s="21"/>
      <c r="J54" s="21"/>
      <c r="K54" s="61">
        <f t="shared" si="0"/>
        <v>261.60000000000002</v>
      </c>
      <c r="L54" s="74">
        <f t="shared" si="1"/>
        <v>38.399999999999991</v>
      </c>
      <c r="M54" s="62"/>
      <c r="N54" s="104">
        <v>2.2599999999999998</v>
      </c>
      <c r="O54" s="105">
        <v>678</v>
      </c>
      <c r="P54" s="102">
        <f t="shared" si="2"/>
        <v>0</v>
      </c>
      <c r="Q54" s="120">
        <f t="shared" si="3"/>
        <v>591.21600000000001</v>
      </c>
      <c r="R54" s="129">
        <f>O54-(P54+Q54)</f>
        <v>86.783999999999992</v>
      </c>
      <c r="S54" s="139" t="s">
        <v>594</v>
      </c>
      <c r="T54" s="8"/>
      <c r="U54" s="8"/>
      <c r="V54" s="8"/>
    </row>
    <row r="55" spans="1:22" ht="17.25" thickBot="1">
      <c r="A55" s="42" t="s">
        <v>222</v>
      </c>
      <c r="B55" s="20" t="s">
        <v>4</v>
      </c>
      <c r="C55" s="20"/>
      <c r="D55" s="57">
        <v>30</v>
      </c>
      <c r="E55" s="21"/>
      <c r="F55" s="21"/>
      <c r="G55" s="21"/>
      <c r="H55" s="21"/>
      <c r="I55" s="21"/>
      <c r="J55" s="21"/>
      <c r="K55" s="61">
        <f t="shared" si="0"/>
        <v>0</v>
      </c>
      <c r="L55" s="74">
        <f t="shared" si="1"/>
        <v>30</v>
      </c>
      <c r="M55" s="62"/>
      <c r="N55" s="104">
        <v>0.83620000000000005</v>
      </c>
      <c r="O55" s="105">
        <v>25.09</v>
      </c>
      <c r="P55" s="102">
        <f t="shared" si="2"/>
        <v>0</v>
      </c>
      <c r="Q55" s="120">
        <f t="shared" si="3"/>
        <v>0</v>
      </c>
      <c r="R55" s="129">
        <f t="shared" si="4"/>
        <v>25.09</v>
      </c>
      <c r="S55" s="92"/>
      <c r="T55" s="8"/>
      <c r="U55" s="8"/>
      <c r="V55" s="8"/>
    </row>
    <row r="56" spans="1:22" ht="17.25" thickBot="1">
      <c r="A56" s="42" t="s">
        <v>52</v>
      </c>
      <c r="B56" s="20" t="s">
        <v>4</v>
      </c>
      <c r="C56" s="20"/>
      <c r="D56" s="57">
        <v>50</v>
      </c>
      <c r="E56" s="21"/>
      <c r="F56" s="21"/>
      <c r="G56" s="21"/>
      <c r="H56" s="21"/>
      <c r="I56" s="21"/>
      <c r="J56" s="21"/>
      <c r="K56" s="61">
        <f t="shared" si="0"/>
        <v>0</v>
      </c>
      <c r="L56" s="74">
        <f t="shared" si="1"/>
        <v>50</v>
      </c>
      <c r="M56" s="62"/>
      <c r="N56" s="104">
        <v>1.3673</v>
      </c>
      <c r="O56" s="105">
        <v>68.37</v>
      </c>
      <c r="P56" s="102">
        <f>C56*M56</f>
        <v>0</v>
      </c>
      <c r="Q56" s="120">
        <f t="shared" si="3"/>
        <v>0</v>
      </c>
      <c r="R56" s="129">
        <f t="shared" si="4"/>
        <v>68.37</v>
      </c>
      <c r="S56" s="92"/>
      <c r="T56" s="8"/>
      <c r="U56" s="8"/>
      <c r="V56" s="8"/>
    </row>
    <row r="57" spans="1:22" ht="17.25" thickBot="1">
      <c r="A57" s="42" t="s">
        <v>53</v>
      </c>
      <c r="B57" s="20" t="s">
        <v>4</v>
      </c>
      <c r="C57" s="20"/>
      <c r="D57" s="57">
        <v>20</v>
      </c>
      <c r="E57" s="21"/>
      <c r="F57" s="21"/>
      <c r="G57" s="21"/>
      <c r="H57" s="21"/>
      <c r="I57" s="21"/>
      <c r="J57" s="21"/>
      <c r="K57" s="61">
        <f t="shared" si="0"/>
        <v>0</v>
      </c>
      <c r="L57" s="74">
        <f t="shared" si="1"/>
        <v>20</v>
      </c>
      <c r="M57" s="62"/>
      <c r="N57" s="104">
        <v>0.31640000000000001</v>
      </c>
      <c r="O57" s="105">
        <v>6.33</v>
      </c>
      <c r="P57" s="102">
        <f t="shared" si="2"/>
        <v>0</v>
      </c>
      <c r="Q57" s="120">
        <f t="shared" si="3"/>
        <v>0</v>
      </c>
      <c r="R57" s="129">
        <f t="shared" si="4"/>
        <v>6.33</v>
      </c>
      <c r="S57" s="92"/>
      <c r="T57" s="8"/>
      <c r="U57" s="8"/>
      <c r="V57" s="8"/>
    </row>
    <row r="58" spans="1:22" ht="17.25" thickBot="1">
      <c r="A58" s="42" t="s">
        <v>164</v>
      </c>
      <c r="B58" s="20" t="s">
        <v>4</v>
      </c>
      <c r="C58" s="20">
        <v>1</v>
      </c>
      <c r="D58" s="57">
        <v>1</v>
      </c>
      <c r="E58" s="21">
        <v>2</v>
      </c>
      <c r="F58" s="21"/>
      <c r="G58" s="21"/>
      <c r="H58" s="21"/>
      <c r="I58" s="21"/>
      <c r="J58" s="21"/>
      <c r="K58" s="61">
        <f t="shared" si="0"/>
        <v>2</v>
      </c>
      <c r="L58" s="74">
        <f t="shared" si="1"/>
        <v>-1</v>
      </c>
      <c r="M58" s="62">
        <v>7.65</v>
      </c>
      <c r="N58" s="104">
        <v>7.6500999999999992</v>
      </c>
      <c r="O58" s="105">
        <v>7.65</v>
      </c>
      <c r="P58" s="102">
        <f t="shared" si="2"/>
        <v>7.65</v>
      </c>
      <c r="Q58" s="120">
        <f t="shared" si="3"/>
        <v>7.6500999999999992</v>
      </c>
      <c r="R58" s="129">
        <f t="shared" si="4"/>
        <v>-7.6501000000000001</v>
      </c>
      <c r="S58" s="92" t="s">
        <v>326</v>
      </c>
      <c r="T58" s="8"/>
      <c r="U58" s="8"/>
      <c r="V58" s="8"/>
    </row>
    <row r="59" spans="1:22" ht="17.25" thickBot="1">
      <c r="A59" s="42" t="s">
        <v>140</v>
      </c>
      <c r="B59" s="20" t="s">
        <v>4</v>
      </c>
      <c r="C59" s="20"/>
      <c r="D59" s="57">
        <v>1</v>
      </c>
      <c r="E59" s="21"/>
      <c r="F59" s="21"/>
      <c r="G59" s="21"/>
      <c r="H59" s="21"/>
      <c r="I59" s="21"/>
      <c r="J59" s="21"/>
      <c r="K59" s="61">
        <f t="shared" si="0"/>
        <v>0</v>
      </c>
      <c r="L59" s="74">
        <f t="shared" si="1"/>
        <v>1</v>
      </c>
      <c r="M59" s="62"/>
      <c r="N59" s="104">
        <v>10.6785</v>
      </c>
      <c r="O59" s="105">
        <v>10.68</v>
      </c>
      <c r="P59" s="102">
        <f t="shared" si="2"/>
        <v>0</v>
      </c>
      <c r="Q59" s="120">
        <f t="shared" si="3"/>
        <v>0</v>
      </c>
      <c r="R59" s="129">
        <f t="shared" si="4"/>
        <v>10.68</v>
      </c>
      <c r="S59" s="92"/>
      <c r="T59" s="8"/>
      <c r="U59" s="8"/>
      <c r="V59" s="8"/>
    </row>
    <row r="60" spans="1:22" ht="17.25" thickBot="1">
      <c r="A60" s="42" t="s">
        <v>141</v>
      </c>
      <c r="B60" s="20" t="s">
        <v>4</v>
      </c>
      <c r="C60" s="20"/>
      <c r="D60" s="57">
        <v>10</v>
      </c>
      <c r="E60" s="21"/>
      <c r="F60" s="21"/>
      <c r="G60" s="21"/>
      <c r="H60" s="21"/>
      <c r="I60" s="21"/>
      <c r="J60" s="21"/>
      <c r="K60" s="61">
        <f t="shared" si="0"/>
        <v>0</v>
      </c>
      <c r="L60" s="74">
        <f t="shared" si="1"/>
        <v>10</v>
      </c>
      <c r="M60" s="62"/>
      <c r="N60" s="104">
        <v>10.6785</v>
      </c>
      <c r="O60" s="105">
        <v>106.79</v>
      </c>
      <c r="P60" s="102">
        <f>C60*M60</f>
        <v>0</v>
      </c>
      <c r="Q60" s="120">
        <f t="shared" si="3"/>
        <v>0</v>
      </c>
      <c r="R60" s="129">
        <f t="shared" si="4"/>
        <v>106.79</v>
      </c>
      <c r="S60" s="92"/>
      <c r="T60" s="8"/>
      <c r="U60" s="8"/>
      <c r="V60" s="8"/>
    </row>
    <row r="61" spans="1:22" ht="17.25" thickBot="1">
      <c r="A61" s="42" t="s">
        <v>142</v>
      </c>
      <c r="B61" s="20" t="s">
        <v>4</v>
      </c>
      <c r="C61" s="20">
        <v>3</v>
      </c>
      <c r="D61" s="57">
        <v>1</v>
      </c>
      <c r="E61" s="21"/>
      <c r="F61" s="21">
        <v>3</v>
      </c>
      <c r="G61" s="21">
        <v>1</v>
      </c>
      <c r="H61" s="21"/>
      <c r="I61" s="21"/>
      <c r="J61" s="21"/>
      <c r="K61" s="61">
        <f t="shared" si="0"/>
        <v>4</v>
      </c>
      <c r="L61" s="74">
        <f t="shared" si="1"/>
        <v>-3</v>
      </c>
      <c r="M61" s="62">
        <v>12.71</v>
      </c>
      <c r="N61" s="104">
        <v>12.7125</v>
      </c>
      <c r="O61" s="105">
        <v>12.71</v>
      </c>
      <c r="P61" s="102">
        <v>38.130000000000003</v>
      </c>
      <c r="Q61" s="120">
        <f t="shared" si="3"/>
        <v>12.7125</v>
      </c>
      <c r="R61" s="129">
        <f t="shared" si="4"/>
        <v>-38.1325</v>
      </c>
      <c r="S61" s="139" t="s">
        <v>598</v>
      </c>
      <c r="T61" s="8"/>
      <c r="U61" s="8"/>
      <c r="V61" s="8"/>
    </row>
    <row r="62" spans="1:22" ht="17.25" thickBot="1">
      <c r="A62" s="42" t="s">
        <v>143</v>
      </c>
      <c r="B62" s="20" t="s">
        <v>4</v>
      </c>
      <c r="C62" s="20">
        <v>6</v>
      </c>
      <c r="D62" s="57">
        <v>1</v>
      </c>
      <c r="E62" s="21">
        <v>2</v>
      </c>
      <c r="F62" s="21">
        <v>4</v>
      </c>
      <c r="G62" s="21">
        <v>1</v>
      </c>
      <c r="H62" s="21"/>
      <c r="I62" s="21"/>
      <c r="J62" s="21"/>
      <c r="K62" s="61">
        <f t="shared" si="0"/>
        <v>7</v>
      </c>
      <c r="L62" s="74">
        <f t="shared" si="1"/>
        <v>-6</v>
      </c>
      <c r="M62" s="62">
        <v>12.71</v>
      </c>
      <c r="N62" s="104">
        <v>12.7125</v>
      </c>
      <c r="O62" s="105">
        <v>12.71</v>
      </c>
      <c r="P62" s="102">
        <f t="shared" si="2"/>
        <v>76.260000000000005</v>
      </c>
      <c r="Q62" s="120">
        <f t="shared" si="3"/>
        <v>12.7125</v>
      </c>
      <c r="R62" s="129">
        <f t="shared" si="4"/>
        <v>-76.262500000000017</v>
      </c>
      <c r="S62" s="139" t="s">
        <v>599</v>
      </c>
      <c r="T62" s="8"/>
      <c r="U62" s="8"/>
      <c r="V62" s="8"/>
    </row>
    <row r="63" spans="1:22" ht="17.25" thickBot="1">
      <c r="A63" s="42" t="s">
        <v>472</v>
      </c>
      <c r="B63" s="140" t="s">
        <v>4</v>
      </c>
      <c r="C63" s="20">
        <v>1</v>
      </c>
      <c r="D63" s="57"/>
      <c r="E63" s="21"/>
      <c r="F63" s="21">
        <v>1</v>
      </c>
      <c r="G63" s="21"/>
      <c r="H63" s="21"/>
      <c r="I63" s="21"/>
      <c r="J63" s="21"/>
      <c r="K63" s="61">
        <f t="shared" si="0"/>
        <v>1</v>
      </c>
      <c r="L63" s="74">
        <f t="shared" si="1"/>
        <v>-1</v>
      </c>
      <c r="M63" s="64">
        <v>37</v>
      </c>
      <c r="N63" s="104"/>
      <c r="O63" s="105"/>
      <c r="P63" s="102">
        <v>37</v>
      </c>
      <c r="Q63" s="120"/>
      <c r="R63" s="129">
        <f t="shared" si="4"/>
        <v>-37</v>
      </c>
      <c r="S63" s="139" t="s">
        <v>473</v>
      </c>
      <c r="T63" s="8"/>
      <c r="U63" s="8"/>
      <c r="V63" s="8"/>
    </row>
    <row r="64" spans="1:22" ht="17.25" thickBot="1">
      <c r="A64" s="42" t="s">
        <v>165</v>
      </c>
      <c r="B64" s="20" t="s">
        <v>4</v>
      </c>
      <c r="C64" s="20">
        <v>10</v>
      </c>
      <c r="D64" s="57">
        <v>1</v>
      </c>
      <c r="E64" s="21">
        <v>5</v>
      </c>
      <c r="F64" s="21">
        <v>4</v>
      </c>
      <c r="G64" s="21">
        <v>2</v>
      </c>
      <c r="H64" s="21"/>
      <c r="I64" s="21"/>
      <c r="J64" s="21"/>
      <c r="K64" s="61">
        <f t="shared" si="0"/>
        <v>11</v>
      </c>
      <c r="L64" s="74">
        <f t="shared" si="1"/>
        <v>-10</v>
      </c>
      <c r="M64" s="62">
        <v>20.45</v>
      </c>
      <c r="N64" s="104">
        <v>20.453000000000003</v>
      </c>
      <c r="O64" s="105">
        <v>20.45</v>
      </c>
      <c r="P64" s="102">
        <f t="shared" si="2"/>
        <v>204.5</v>
      </c>
      <c r="Q64" s="120">
        <f t="shared" si="3"/>
        <v>20.453000000000003</v>
      </c>
      <c r="R64" s="129">
        <f t="shared" si="4"/>
        <v>-204.50300000000001</v>
      </c>
      <c r="S64" s="139" t="s">
        <v>600</v>
      </c>
      <c r="T64" s="8"/>
      <c r="U64" s="8"/>
      <c r="V64" s="8"/>
    </row>
    <row r="65" spans="1:22" ht="17.25" thickBot="1">
      <c r="A65" s="42" t="s">
        <v>154</v>
      </c>
      <c r="B65" s="20" t="s">
        <v>4</v>
      </c>
      <c r="C65" s="20"/>
      <c r="D65" s="57">
        <v>1</v>
      </c>
      <c r="E65" s="21"/>
      <c r="F65" s="21"/>
      <c r="G65" s="21"/>
      <c r="H65" s="21"/>
      <c r="I65" s="21"/>
      <c r="J65" s="21"/>
      <c r="K65" s="61">
        <f t="shared" si="0"/>
        <v>0</v>
      </c>
      <c r="L65" s="74">
        <f t="shared" si="1"/>
        <v>1</v>
      </c>
      <c r="M65" s="62"/>
      <c r="N65" s="104">
        <v>112.6836</v>
      </c>
      <c r="O65" s="105">
        <v>112.68</v>
      </c>
      <c r="P65" s="102">
        <f t="shared" si="2"/>
        <v>0</v>
      </c>
      <c r="Q65" s="120">
        <f t="shared" si="3"/>
        <v>0</v>
      </c>
      <c r="R65" s="129">
        <f t="shared" si="4"/>
        <v>112.68</v>
      </c>
      <c r="S65" s="92"/>
      <c r="T65" s="8"/>
      <c r="U65" s="8"/>
      <c r="V65" s="8"/>
    </row>
    <row r="66" spans="1:22" ht="17.25" thickBot="1">
      <c r="A66" s="42" t="s">
        <v>54</v>
      </c>
      <c r="B66" s="20" t="s">
        <v>4</v>
      </c>
      <c r="C66" s="20"/>
      <c r="D66" s="57">
        <v>60</v>
      </c>
      <c r="E66" s="21"/>
      <c r="F66" s="21"/>
      <c r="G66" s="21"/>
      <c r="H66" s="21"/>
      <c r="I66" s="21"/>
      <c r="J66" s="21"/>
      <c r="K66" s="61">
        <f t="shared" si="0"/>
        <v>0</v>
      </c>
      <c r="L66" s="74">
        <f t="shared" si="1"/>
        <v>60</v>
      </c>
      <c r="M66" s="62"/>
      <c r="N66" s="104">
        <v>0.40679999999999999</v>
      </c>
      <c r="O66" s="105">
        <v>24.41</v>
      </c>
      <c r="P66" s="102">
        <f t="shared" si="2"/>
        <v>0</v>
      </c>
      <c r="Q66" s="120">
        <f t="shared" si="3"/>
        <v>0</v>
      </c>
      <c r="R66" s="129">
        <f t="shared" si="4"/>
        <v>24.41</v>
      </c>
      <c r="S66" s="92"/>
      <c r="T66" s="8"/>
      <c r="U66" s="8"/>
      <c r="V66" s="8"/>
    </row>
    <row r="67" spans="1:22" ht="17.25" thickBot="1">
      <c r="A67" s="42" t="s">
        <v>55</v>
      </c>
      <c r="B67" s="20" t="s">
        <v>4</v>
      </c>
      <c r="C67" s="20"/>
      <c r="D67" s="57">
        <v>60</v>
      </c>
      <c r="E67" s="21"/>
      <c r="F67" s="21"/>
      <c r="G67" s="21"/>
      <c r="H67" s="21"/>
      <c r="I67" s="21"/>
      <c r="J67" s="21"/>
      <c r="K67" s="61">
        <f t="shared" si="0"/>
        <v>0</v>
      </c>
      <c r="L67" s="74">
        <f t="shared" si="1"/>
        <v>60</v>
      </c>
      <c r="M67" s="62"/>
      <c r="N67" s="104">
        <v>1.2881999999999998</v>
      </c>
      <c r="O67" s="105">
        <v>77.290000000000006</v>
      </c>
      <c r="P67" s="102">
        <f t="shared" si="2"/>
        <v>0</v>
      </c>
      <c r="Q67" s="120">
        <f t="shared" si="3"/>
        <v>0</v>
      </c>
      <c r="R67" s="129">
        <f t="shared" si="4"/>
        <v>77.290000000000006</v>
      </c>
      <c r="S67" s="92"/>
      <c r="T67" s="8"/>
      <c r="U67" s="8"/>
      <c r="V67" s="8"/>
    </row>
    <row r="68" spans="1:22" ht="17.25" thickBot="1">
      <c r="A68" s="42" t="s">
        <v>56</v>
      </c>
      <c r="B68" s="20" t="s">
        <v>4</v>
      </c>
      <c r="C68" s="20"/>
      <c r="D68" s="57">
        <v>60</v>
      </c>
      <c r="E68" s="21"/>
      <c r="F68" s="21">
        <v>10</v>
      </c>
      <c r="G68" s="21"/>
      <c r="H68" s="21"/>
      <c r="I68" s="21"/>
      <c r="J68" s="21"/>
      <c r="K68" s="61">
        <f t="shared" si="0"/>
        <v>10</v>
      </c>
      <c r="L68" s="74">
        <f t="shared" si="1"/>
        <v>50</v>
      </c>
      <c r="M68" s="62"/>
      <c r="N68" s="104">
        <v>0.77969999999999995</v>
      </c>
      <c r="O68" s="105">
        <v>46.78</v>
      </c>
      <c r="P68" s="102">
        <f t="shared" si="2"/>
        <v>0</v>
      </c>
      <c r="Q68" s="120">
        <f t="shared" si="3"/>
        <v>7.7969999999999997</v>
      </c>
      <c r="R68" s="129">
        <f t="shared" si="4"/>
        <v>38.983000000000004</v>
      </c>
      <c r="S68" s="139" t="s">
        <v>470</v>
      </c>
      <c r="T68" s="8"/>
      <c r="U68" s="8"/>
      <c r="V68" s="8"/>
    </row>
    <row r="69" spans="1:22" ht="17.25" thickBot="1">
      <c r="A69" s="42" t="s">
        <v>57</v>
      </c>
      <c r="B69" s="20" t="s">
        <v>4</v>
      </c>
      <c r="C69" s="20"/>
      <c r="D69" s="57">
        <v>60</v>
      </c>
      <c r="E69" s="21"/>
      <c r="F69" s="21"/>
      <c r="G69" s="21"/>
      <c r="H69" s="21"/>
      <c r="I69" s="21"/>
      <c r="J69" s="21"/>
      <c r="K69" s="61">
        <f t="shared" si="0"/>
        <v>0</v>
      </c>
      <c r="L69" s="74">
        <f t="shared" si="1"/>
        <v>60</v>
      </c>
      <c r="M69" s="62"/>
      <c r="N69" s="104">
        <v>1.5029000000000001</v>
      </c>
      <c r="O69" s="105">
        <v>90.17</v>
      </c>
      <c r="P69" s="102">
        <f t="shared" si="2"/>
        <v>0</v>
      </c>
      <c r="Q69" s="120">
        <f t="shared" si="3"/>
        <v>0</v>
      </c>
      <c r="R69" s="129">
        <f t="shared" si="4"/>
        <v>90.17</v>
      </c>
      <c r="S69" s="92"/>
      <c r="T69" s="8"/>
      <c r="U69" s="8"/>
      <c r="V69" s="8"/>
    </row>
    <row r="70" spans="1:22" ht="17.25" thickBot="1">
      <c r="A70" s="42" t="s">
        <v>58</v>
      </c>
      <c r="B70" s="20" t="s">
        <v>4</v>
      </c>
      <c r="C70" s="20"/>
      <c r="D70" s="57">
        <v>50</v>
      </c>
      <c r="E70" s="21"/>
      <c r="F70" s="21"/>
      <c r="G70" s="21"/>
      <c r="H70" s="21"/>
      <c r="I70" s="21"/>
      <c r="J70" s="21"/>
      <c r="K70" s="61">
        <f t="shared" si="0"/>
        <v>0</v>
      </c>
      <c r="L70" s="74">
        <f t="shared" si="1"/>
        <v>50</v>
      </c>
      <c r="M70" s="67"/>
      <c r="N70" s="104">
        <v>0.25990000000000002</v>
      </c>
      <c r="O70" s="105">
        <v>13</v>
      </c>
      <c r="P70" s="102">
        <f t="shared" si="2"/>
        <v>0</v>
      </c>
      <c r="Q70" s="120">
        <f t="shared" si="3"/>
        <v>0</v>
      </c>
      <c r="R70" s="129">
        <f t="shared" si="4"/>
        <v>13</v>
      </c>
      <c r="S70" s="92"/>
      <c r="T70" s="8"/>
      <c r="U70" s="8"/>
      <c r="V70" s="8"/>
    </row>
    <row r="71" spans="1:22" ht="17.25" thickBot="1">
      <c r="A71" s="42" t="s">
        <v>596</v>
      </c>
      <c r="B71" s="20" t="s">
        <v>4</v>
      </c>
      <c r="C71" s="20">
        <v>10</v>
      </c>
      <c r="D71" s="57"/>
      <c r="E71" s="21"/>
      <c r="F71" s="21"/>
      <c r="G71" s="21">
        <v>10</v>
      </c>
      <c r="H71" s="21"/>
      <c r="I71" s="21"/>
      <c r="J71" s="21"/>
      <c r="K71" s="61">
        <f t="shared" si="0"/>
        <v>10</v>
      </c>
      <c r="L71" s="74">
        <f t="shared" si="1"/>
        <v>-10</v>
      </c>
      <c r="M71" s="150">
        <v>20.81</v>
      </c>
      <c r="N71" s="104"/>
      <c r="O71" s="105"/>
      <c r="P71" s="102">
        <v>208.06</v>
      </c>
      <c r="Q71" s="120"/>
      <c r="R71" s="129">
        <f t="shared" si="4"/>
        <v>-208.06</v>
      </c>
      <c r="S71" s="139" t="s">
        <v>597</v>
      </c>
      <c r="T71" s="8"/>
      <c r="U71" s="8"/>
      <c r="V71" s="8"/>
    </row>
    <row r="72" spans="1:22" ht="17.25" thickBot="1">
      <c r="A72" s="42" t="s">
        <v>59</v>
      </c>
      <c r="B72" s="20" t="s">
        <v>4</v>
      </c>
      <c r="C72" s="20"/>
      <c r="D72" s="57">
        <v>50</v>
      </c>
      <c r="E72" s="21"/>
      <c r="F72" s="21"/>
      <c r="G72" s="21"/>
      <c r="H72" s="21"/>
      <c r="I72" s="21"/>
      <c r="J72" s="21"/>
      <c r="K72" s="61">
        <f t="shared" si="0"/>
        <v>0</v>
      </c>
      <c r="L72" s="74">
        <f t="shared" si="1"/>
        <v>50</v>
      </c>
      <c r="M72" s="62"/>
      <c r="N72" s="104">
        <v>0.51980000000000004</v>
      </c>
      <c r="O72" s="105">
        <v>25.99</v>
      </c>
      <c r="P72" s="102">
        <f t="shared" si="2"/>
        <v>0</v>
      </c>
      <c r="Q72" s="120">
        <f t="shared" si="3"/>
        <v>0</v>
      </c>
      <c r="R72" s="129">
        <f t="shared" si="4"/>
        <v>25.99</v>
      </c>
      <c r="S72" s="92"/>
      <c r="T72" s="8"/>
      <c r="U72" s="8"/>
      <c r="V72" s="8"/>
    </row>
    <row r="73" spans="1:22" ht="17.25" thickBot="1">
      <c r="A73" s="42" t="s">
        <v>60</v>
      </c>
      <c r="B73" s="20" t="s">
        <v>4</v>
      </c>
      <c r="C73" s="20"/>
      <c r="D73" s="57">
        <v>50</v>
      </c>
      <c r="E73" s="21">
        <v>2</v>
      </c>
      <c r="F73" s="21"/>
      <c r="G73" s="21"/>
      <c r="H73" s="21"/>
      <c r="I73" s="21"/>
      <c r="J73" s="21"/>
      <c r="K73" s="61">
        <f t="shared" si="0"/>
        <v>2</v>
      </c>
      <c r="L73" s="74">
        <f t="shared" si="1"/>
        <v>48</v>
      </c>
      <c r="M73" s="62"/>
      <c r="N73" s="104">
        <v>1.8757999999999999</v>
      </c>
      <c r="O73" s="105">
        <v>93.79</v>
      </c>
      <c r="P73" s="102">
        <f t="shared" si="2"/>
        <v>0</v>
      </c>
      <c r="Q73" s="120">
        <v>3.76</v>
      </c>
      <c r="R73" s="129">
        <f t="shared" si="4"/>
        <v>90.03</v>
      </c>
      <c r="S73" s="92" t="s">
        <v>329</v>
      </c>
      <c r="T73" s="8"/>
      <c r="U73" s="8"/>
      <c r="V73" s="8"/>
    </row>
    <row r="74" spans="1:22" ht="17.25" thickBot="1">
      <c r="A74" s="42" t="s">
        <v>144</v>
      </c>
      <c r="B74" s="20" t="s">
        <v>4</v>
      </c>
      <c r="C74" s="20"/>
      <c r="D74" s="57">
        <v>10</v>
      </c>
      <c r="E74" s="21"/>
      <c r="F74" s="21"/>
      <c r="G74" s="21"/>
      <c r="H74" s="21"/>
      <c r="I74" s="21"/>
      <c r="J74" s="21"/>
      <c r="K74" s="61">
        <f t="shared" si="0"/>
        <v>0</v>
      </c>
      <c r="L74" s="74">
        <f t="shared" si="1"/>
        <v>10</v>
      </c>
      <c r="M74" s="62"/>
      <c r="N74" s="104">
        <v>0.89270000000000005</v>
      </c>
      <c r="O74" s="105">
        <v>8.93</v>
      </c>
      <c r="P74" s="102">
        <f t="shared" si="2"/>
        <v>0</v>
      </c>
      <c r="Q74" s="120">
        <f t="shared" si="3"/>
        <v>0</v>
      </c>
      <c r="R74" s="129">
        <f t="shared" si="4"/>
        <v>8.93</v>
      </c>
      <c r="S74" s="92"/>
      <c r="T74" s="8"/>
      <c r="U74" s="8"/>
      <c r="V74" s="8"/>
    </row>
    <row r="75" spans="1:22" ht="17.25" thickBot="1">
      <c r="A75" s="42" t="s">
        <v>61</v>
      </c>
      <c r="B75" s="20" t="s">
        <v>4</v>
      </c>
      <c r="C75" s="20"/>
      <c r="D75" s="57">
        <v>20</v>
      </c>
      <c r="E75" s="21">
        <v>2</v>
      </c>
      <c r="F75" s="21"/>
      <c r="G75" s="21">
        <v>10</v>
      </c>
      <c r="H75" s="21"/>
      <c r="I75" s="21"/>
      <c r="J75" s="21"/>
      <c r="K75" s="61">
        <f t="shared" si="0"/>
        <v>12</v>
      </c>
      <c r="L75" s="74">
        <f t="shared" si="1"/>
        <v>8</v>
      </c>
      <c r="M75" s="62"/>
      <c r="N75" s="104">
        <v>5.1867000000000001</v>
      </c>
      <c r="O75" s="105">
        <v>103.73</v>
      </c>
      <c r="P75" s="102">
        <v>0</v>
      </c>
      <c r="Q75" s="120">
        <v>62.28</v>
      </c>
      <c r="R75" s="129">
        <f t="shared" si="4"/>
        <v>41.45</v>
      </c>
      <c r="S75" s="139" t="s">
        <v>595</v>
      </c>
      <c r="T75" s="8"/>
      <c r="U75" s="8"/>
      <c r="V75" s="8"/>
    </row>
    <row r="76" spans="1:22" ht="17.25" thickBot="1">
      <c r="A76" s="42" t="s">
        <v>330</v>
      </c>
      <c r="B76" s="20" t="s">
        <v>4</v>
      </c>
      <c r="C76" s="20">
        <v>1</v>
      </c>
      <c r="D76" s="57"/>
      <c r="E76" s="21">
        <v>1</v>
      </c>
      <c r="F76" s="21"/>
      <c r="G76" s="21"/>
      <c r="H76" s="21"/>
      <c r="I76" s="21"/>
      <c r="J76" s="21"/>
      <c r="K76" s="61">
        <f t="shared" si="0"/>
        <v>1</v>
      </c>
      <c r="L76" s="74">
        <f t="shared" si="1"/>
        <v>-1</v>
      </c>
      <c r="M76" s="62">
        <v>1.63</v>
      </c>
      <c r="N76" s="104"/>
      <c r="O76" s="105"/>
      <c r="P76" s="102">
        <f t="shared" si="2"/>
        <v>1.63</v>
      </c>
      <c r="Q76" s="120"/>
      <c r="R76" s="129">
        <f t="shared" si="4"/>
        <v>-1.63</v>
      </c>
      <c r="S76" s="92" t="s">
        <v>331</v>
      </c>
      <c r="T76" s="8"/>
      <c r="U76" s="8"/>
      <c r="V76" s="8"/>
    </row>
    <row r="77" spans="1:22" ht="17.25" thickBot="1">
      <c r="A77" s="42" t="s">
        <v>332</v>
      </c>
      <c r="B77" s="20" t="s">
        <v>4</v>
      </c>
      <c r="C77" s="20">
        <v>3</v>
      </c>
      <c r="D77" s="57"/>
      <c r="E77" s="21">
        <v>3</v>
      </c>
      <c r="F77" s="21"/>
      <c r="G77" s="21"/>
      <c r="H77" s="21"/>
      <c r="I77" s="21"/>
      <c r="J77" s="21"/>
      <c r="K77" s="61">
        <f t="shared" si="0"/>
        <v>3</v>
      </c>
      <c r="L77" s="74">
        <f t="shared" si="1"/>
        <v>-3</v>
      </c>
      <c r="M77" s="62">
        <v>2.15</v>
      </c>
      <c r="N77" s="104"/>
      <c r="O77" s="105"/>
      <c r="P77" s="102">
        <v>6.46</v>
      </c>
      <c r="Q77" s="120"/>
      <c r="R77" s="129">
        <f t="shared" si="4"/>
        <v>-6.46</v>
      </c>
      <c r="S77" s="92" t="s">
        <v>331</v>
      </c>
      <c r="T77" s="8"/>
      <c r="U77" s="8"/>
      <c r="V77" s="8"/>
    </row>
    <row r="78" spans="1:22" ht="17.25" thickBot="1">
      <c r="A78" s="42" t="s">
        <v>333</v>
      </c>
      <c r="B78" s="20" t="s">
        <v>4</v>
      </c>
      <c r="C78" s="20">
        <v>3</v>
      </c>
      <c r="D78" s="57"/>
      <c r="E78" s="21">
        <v>3</v>
      </c>
      <c r="F78" s="21"/>
      <c r="G78" s="21"/>
      <c r="H78" s="21"/>
      <c r="I78" s="21"/>
      <c r="J78" s="21"/>
      <c r="K78" s="61">
        <f t="shared" si="0"/>
        <v>3</v>
      </c>
      <c r="L78" s="74">
        <f t="shared" si="1"/>
        <v>-3</v>
      </c>
      <c r="M78" s="62">
        <v>3.34</v>
      </c>
      <c r="N78" s="104"/>
      <c r="O78" s="105"/>
      <c r="P78" s="102">
        <f t="shared" si="2"/>
        <v>10.02</v>
      </c>
      <c r="Q78" s="120"/>
      <c r="R78" s="129">
        <f t="shared" si="4"/>
        <v>-10.02</v>
      </c>
      <c r="S78" s="92" t="s">
        <v>331</v>
      </c>
      <c r="T78" s="8"/>
      <c r="U78" s="8"/>
      <c r="V78" s="8"/>
    </row>
    <row r="79" spans="1:22" ht="17.25" thickBot="1">
      <c r="A79" s="42" t="s">
        <v>334</v>
      </c>
      <c r="B79" s="20" t="s">
        <v>4</v>
      </c>
      <c r="C79" s="20">
        <v>3</v>
      </c>
      <c r="D79" s="57"/>
      <c r="E79" s="21">
        <v>3</v>
      </c>
      <c r="F79" s="21"/>
      <c r="G79" s="21"/>
      <c r="H79" s="21"/>
      <c r="I79" s="21"/>
      <c r="J79" s="21"/>
      <c r="K79" s="61">
        <f t="shared" si="0"/>
        <v>3</v>
      </c>
      <c r="L79" s="74">
        <f t="shared" si="1"/>
        <v>-3</v>
      </c>
      <c r="M79" s="62">
        <v>4.08</v>
      </c>
      <c r="N79" s="104"/>
      <c r="O79" s="105"/>
      <c r="P79" s="102">
        <f t="shared" si="2"/>
        <v>12.24</v>
      </c>
      <c r="Q79" s="120"/>
      <c r="R79" s="129">
        <f t="shared" si="4"/>
        <v>-12.24</v>
      </c>
      <c r="S79" s="92" t="s">
        <v>331</v>
      </c>
      <c r="T79" s="8"/>
      <c r="U79" s="8"/>
      <c r="V79" s="8"/>
    </row>
    <row r="80" spans="1:22" ht="17.25" thickBot="1">
      <c r="A80" s="42" t="s">
        <v>223</v>
      </c>
      <c r="B80" s="20" t="s">
        <v>4</v>
      </c>
      <c r="C80" s="20">
        <v>1</v>
      </c>
      <c r="D80" s="57">
        <v>2</v>
      </c>
      <c r="E80" s="21">
        <v>3</v>
      </c>
      <c r="F80" s="21"/>
      <c r="G80" s="21"/>
      <c r="H80" s="21"/>
      <c r="I80" s="21"/>
      <c r="J80" s="21"/>
      <c r="K80" s="61">
        <f t="shared" si="0"/>
        <v>3</v>
      </c>
      <c r="L80" s="74">
        <f t="shared" si="1"/>
        <v>-1</v>
      </c>
      <c r="M80" s="62">
        <v>106.33</v>
      </c>
      <c r="N80" s="104">
        <v>106.333</v>
      </c>
      <c r="O80" s="105">
        <v>212.67</v>
      </c>
      <c r="P80" s="102">
        <f t="shared" si="2"/>
        <v>106.33</v>
      </c>
      <c r="Q80" s="120">
        <v>212.66</v>
      </c>
      <c r="R80" s="129">
        <f t="shared" si="4"/>
        <v>-106.32000000000002</v>
      </c>
      <c r="S80" s="92" t="s">
        <v>335</v>
      </c>
      <c r="T80" s="8"/>
      <c r="U80" s="8"/>
      <c r="V80" s="8"/>
    </row>
    <row r="81" spans="1:22" ht="17.25" thickBot="1">
      <c r="A81" s="42" t="s">
        <v>336</v>
      </c>
      <c r="B81" s="20" t="s">
        <v>4</v>
      </c>
      <c r="C81" s="20">
        <v>1</v>
      </c>
      <c r="D81" s="57"/>
      <c r="E81" s="21">
        <v>1</v>
      </c>
      <c r="F81" s="21"/>
      <c r="G81" s="21"/>
      <c r="H81" s="21"/>
      <c r="I81" s="21"/>
      <c r="J81" s="21"/>
      <c r="K81" s="61">
        <f t="shared" si="0"/>
        <v>1</v>
      </c>
      <c r="L81" s="74">
        <f t="shared" si="1"/>
        <v>-1</v>
      </c>
      <c r="M81" s="62">
        <v>232.39</v>
      </c>
      <c r="N81" s="104"/>
      <c r="O81" s="105"/>
      <c r="P81" s="102">
        <f t="shared" si="2"/>
        <v>232.39</v>
      </c>
      <c r="Q81" s="120"/>
      <c r="R81" s="129">
        <f t="shared" si="4"/>
        <v>-232.39</v>
      </c>
      <c r="S81" s="92" t="s">
        <v>337</v>
      </c>
      <c r="T81" s="8"/>
      <c r="U81" s="8"/>
      <c r="V81" s="8"/>
    </row>
    <row r="82" spans="1:22" ht="17.25" thickBot="1">
      <c r="A82" s="42" t="s">
        <v>338</v>
      </c>
      <c r="B82" s="20" t="s">
        <v>4</v>
      </c>
      <c r="C82" s="20">
        <v>14</v>
      </c>
      <c r="D82" s="57"/>
      <c r="E82" s="21">
        <v>12</v>
      </c>
      <c r="F82" s="21">
        <v>1</v>
      </c>
      <c r="G82" s="21">
        <v>1</v>
      </c>
      <c r="H82" s="21"/>
      <c r="I82" s="21"/>
      <c r="J82" s="21"/>
      <c r="K82" s="61">
        <f t="shared" si="0"/>
        <v>14</v>
      </c>
      <c r="L82" s="74">
        <f t="shared" si="1"/>
        <v>-14</v>
      </c>
      <c r="M82" s="62">
        <v>97.18</v>
      </c>
      <c r="N82" s="104"/>
      <c r="O82" s="105"/>
      <c r="P82" s="102">
        <f t="shared" si="2"/>
        <v>1360.52</v>
      </c>
      <c r="Q82" s="120"/>
      <c r="R82" s="129">
        <f t="shared" si="4"/>
        <v>-1360.52</v>
      </c>
      <c r="S82" s="139" t="s">
        <v>601</v>
      </c>
      <c r="T82" s="8"/>
      <c r="U82" s="8"/>
      <c r="V82" s="8"/>
    </row>
    <row r="83" spans="1:22" ht="17.25" thickBot="1">
      <c r="A83" s="42" t="s">
        <v>62</v>
      </c>
      <c r="B83" s="20" t="s">
        <v>4</v>
      </c>
      <c r="C83" s="20"/>
      <c r="D83" s="57">
        <v>1</v>
      </c>
      <c r="E83" s="21"/>
      <c r="F83" s="21"/>
      <c r="G83" s="21"/>
      <c r="H83" s="21"/>
      <c r="I83" s="21"/>
      <c r="J83" s="21"/>
      <c r="K83" s="61">
        <f t="shared" si="0"/>
        <v>0</v>
      </c>
      <c r="L83" s="74">
        <v>1</v>
      </c>
      <c r="M83" s="62"/>
      <c r="N83" s="104">
        <v>18.407699999999998</v>
      </c>
      <c r="O83" s="105">
        <v>18.41</v>
      </c>
      <c r="P83" s="102">
        <f>C83*M83</f>
        <v>0</v>
      </c>
      <c r="Q83" s="120">
        <f t="shared" si="3"/>
        <v>0</v>
      </c>
      <c r="R83" s="129">
        <f t="shared" si="4"/>
        <v>18.41</v>
      </c>
      <c r="S83" s="92"/>
      <c r="T83" s="8"/>
      <c r="U83" s="8"/>
      <c r="V83" s="8"/>
    </row>
    <row r="84" spans="1:22" ht="17.25" thickBot="1">
      <c r="A84" s="42" t="s">
        <v>63</v>
      </c>
      <c r="B84" s="20" t="s">
        <v>4</v>
      </c>
      <c r="C84" s="20"/>
      <c r="D84" s="57">
        <v>1</v>
      </c>
      <c r="E84" s="21"/>
      <c r="F84" s="21"/>
      <c r="G84" s="21"/>
      <c r="H84" s="21"/>
      <c r="I84" s="21"/>
      <c r="J84" s="21"/>
      <c r="K84" s="61">
        <f t="shared" si="0"/>
        <v>0</v>
      </c>
      <c r="L84" s="74">
        <f t="shared" si="1"/>
        <v>1</v>
      </c>
      <c r="M84" s="62"/>
      <c r="N84" s="104">
        <v>54.827600000000004</v>
      </c>
      <c r="O84" s="105">
        <v>54.83</v>
      </c>
      <c r="P84" s="102">
        <f t="shared" si="2"/>
        <v>0</v>
      </c>
      <c r="Q84" s="120">
        <f t="shared" si="3"/>
        <v>0</v>
      </c>
      <c r="R84" s="129">
        <f t="shared" si="4"/>
        <v>54.83</v>
      </c>
      <c r="S84" s="92"/>
      <c r="T84" s="8"/>
      <c r="U84" s="8"/>
      <c r="V84" s="8"/>
    </row>
    <row r="85" spans="1:22" ht="17.25" thickBot="1">
      <c r="A85" s="42" t="s">
        <v>64</v>
      </c>
      <c r="B85" s="20" t="s">
        <v>4</v>
      </c>
      <c r="C85" s="20"/>
      <c r="D85" s="57">
        <v>1</v>
      </c>
      <c r="E85" s="21"/>
      <c r="F85" s="21"/>
      <c r="G85" s="21"/>
      <c r="H85" s="21"/>
      <c r="I85" s="21"/>
      <c r="J85" s="21"/>
      <c r="K85" s="61">
        <f t="shared" si="0"/>
        <v>0</v>
      </c>
      <c r="L85" s="74">
        <f t="shared" si="1"/>
        <v>1</v>
      </c>
      <c r="M85" s="62"/>
      <c r="N85" s="104">
        <v>42.510599999999997</v>
      </c>
      <c r="O85" s="105">
        <v>42.51</v>
      </c>
      <c r="P85" s="102">
        <f t="shared" ref="P85" si="5">C85*M85</f>
        <v>0</v>
      </c>
      <c r="Q85" s="120">
        <f t="shared" ref="Q85:Q199" si="6">(K85-C85)*N85</f>
        <v>0</v>
      </c>
      <c r="R85" s="129">
        <f t="shared" si="4"/>
        <v>42.51</v>
      </c>
      <c r="S85" s="92"/>
      <c r="T85" s="8"/>
      <c r="U85" s="8"/>
      <c r="V85" s="8"/>
    </row>
    <row r="86" spans="1:22" ht="17.25" thickBot="1">
      <c r="A86" s="42" t="s">
        <v>65</v>
      </c>
      <c r="B86" s="20" t="s">
        <v>4</v>
      </c>
      <c r="C86" s="20">
        <v>35</v>
      </c>
      <c r="D86" s="57">
        <v>16</v>
      </c>
      <c r="E86" s="21">
        <v>33</v>
      </c>
      <c r="F86" s="21">
        <v>10</v>
      </c>
      <c r="G86" s="21">
        <v>8</v>
      </c>
      <c r="H86" s="21"/>
      <c r="I86" s="21"/>
      <c r="J86" s="21"/>
      <c r="K86" s="61">
        <f t="shared" si="0"/>
        <v>51</v>
      </c>
      <c r="L86" s="74">
        <f t="shared" si="1"/>
        <v>-35</v>
      </c>
      <c r="M86" s="62">
        <v>4.51</v>
      </c>
      <c r="N86" s="104">
        <v>4.5087000000000002</v>
      </c>
      <c r="O86" s="105">
        <v>72.14</v>
      </c>
      <c r="P86" s="102">
        <v>157.12</v>
      </c>
      <c r="Q86" s="120">
        <f t="shared" si="6"/>
        <v>72.139200000000002</v>
      </c>
      <c r="R86" s="129">
        <f t="shared" si="4"/>
        <v>-157.11920000000003</v>
      </c>
      <c r="S86" s="139" t="s">
        <v>602</v>
      </c>
      <c r="T86" s="8"/>
      <c r="U86" s="8"/>
      <c r="V86" s="8"/>
    </row>
    <row r="87" spans="1:22" ht="17.25" thickBot="1">
      <c r="A87" s="42" t="s">
        <v>66</v>
      </c>
      <c r="B87" s="20" t="s">
        <v>4</v>
      </c>
      <c r="C87" s="20"/>
      <c r="D87" s="57">
        <v>9</v>
      </c>
      <c r="E87" s="21"/>
      <c r="F87" s="21"/>
      <c r="G87" s="21"/>
      <c r="H87" s="21"/>
      <c r="I87" s="21"/>
      <c r="J87" s="21"/>
      <c r="K87" s="61">
        <f t="shared" si="0"/>
        <v>0</v>
      </c>
      <c r="L87" s="74">
        <f t="shared" si="1"/>
        <v>9</v>
      </c>
      <c r="M87" s="62"/>
      <c r="N87" s="104">
        <v>9.7632000000000012</v>
      </c>
      <c r="O87" s="105">
        <v>87.87</v>
      </c>
      <c r="P87" s="102">
        <f>C87*M87</f>
        <v>0</v>
      </c>
      <c r="Q87" s="120">
        <f t="shared" si="6"/>
        <v>0</v>
      </c>
      <c r="R87" s="129">
        <f t="shared" si="4"/>
        <v>87.87</v>
      </c>
      <c r="S87" s="92"/>
      <c r="T87" s="8"/>
      <c r="U87" s="8"/>
      <c r="V87" s="8"/>
    </row>
    <row r="88" spans="1:22" ht="17.25" thickBot="1">
      <c r="A88" s="42" t="s">
        <v>67</v>
      </c>
      <c r="B88" s="20" t="s">
        <v>4</v>
      </c>
      <c r="C88" s="20"/>
      <c r="D88" s="57">
        <v>4</v>
      </c>
      <c r="E88" s="21"/>
      <c r="F88" s="21"/>
      <c r="G88" s="21"/>
      <c r="H88" s="21"/>
      <c r="I88" s="21"/>
      <c r="J88" s="21"/>
      <c r="K88" s="61">
        <f t="shared" si="0"/>
        <v>0</v>
      </c>
      <c r="L88" s="74">
        <f t="shared" si="1"/>
        <v>4</v>
      </c>
      <c r="M88" s="62"/>
      <c r="N88" s="104">
        <v>10.068300000000001</v>
      </c>
      <c r="O88" s="105">
        <v>40.270000000000003</v>
      </c>
      <c r="P88" s="102">
        <f t="shared" ref="P88:P100" si="7">C88*M88</f>
        <v>0</v>
      </c>
      <c r="Q88" s="120">
        <f t="shared" si="6"/>
        <v>0</v>
      </c>
      <c r="R88" s="129">
        <f t="shared" si="4"/>
        <v>40.270000000000003</v>
      </c>
      <c r="S88" s="92"/>
      <c r="T88" s="8"/>
      <c r="U88" s="8"/>
      <c r="V88" s="8"/>
    </row>
    <row r="89" spans="1:22" ht="17.25" thickBot="1">
      <c r="A89" s="42" t="s">
        <v>145</v>
      </c>
      <c r="B89" s="20" t="s">
        <v>4</v>
      </c>
      <c r="C89" s="20"/>
      <c r="D89" s="57">
        <v>3</v>
      </c>
      <c r="E89" s="21">
        <v>1</v>
      </c>
      <c r="F89" s="21"/>
      <c r="G89" s="21"/>
      <c r="H89" s="21"/>
      <c r="I89" s="21"/>
      <c r="J89" s="21"/>
      <c r="K89" s="61">
        <f t="shared" ref="K89:K203" si="8">SUM(E89:J89)</f>
        <v>1</v>
      </c>
      <c r="L89" s="74">
        <f t="shared" ref="L89:L203" si="9">D89-E89-F89-G89-H89-I89-J89</f>
        <v>2</v>
      </c>
      <c r="M89" s="65"/>
      <c r="N89" s="104">
        <v>16.690100000000001</v>
      </c>
      <c r="O89" s="105">
        <v>50.07</v>
      </c>
      <c r="P89" s="102">
        <f t="shared" si="7"/>
        <v>0</v>
      </c>
      <c r="Q89" s="120">
        <f t="shared" si="6"/>
        <v>16.690100000000001</v>
      </c>
      <c r="R89" s="129">
        <f t="shared" si="4"/>
        <v>33.379899999999999</v>
      </c>
      <c r="S89" s="139" t="s">
        <v>479</v>
      </c>
      <c r="T89" s="8"/>
      <c r="U89" s="8"/>
      <c r="V89" s="8"/>
    </row>
    <row r="90" spans="1:22" ht="17.25" thickBot="1">
      <c r="A90" s="42" t="s">
        <v>477</v>
      </c>
      <c r="B90" s="140" t="s">
        <v>4</v>
      </c>
      <c r="C90" s="20">
        <v>2</v>
      </c>
      <c r="D90" s="57"/>
      <c r="E90" s="21"/>
      <c r="F90" s="21">
        <v>2</v>
      </c>
      <c r="G90" s="21"/>
      <c r="H90" s="21"/>
      <c r="I90" s="21"/>
      <c r="J90" s="21"/>
      <c r="K90" s="61">
        <f t="shared" si="8"/>
        <v>2</v>
      </c>
      <c r="L90" s="74">
        <f t="shared" si="9"/>
        <v>-2</v>
      </c>
      <c r="M90" s="65">
        <v>64.7</v>
      </c>
      <c r="N90" s="104"/>
      <c r="O90" s="105"/>
      <c r="P90" s="102">
        <v>129.4</v>
      </c>
      <c r="Q90" s="120"/>
      <c r="R90" s="129">
        <f t="shared" si="4"/>
        <v>-129.4</v>
      </c>
      <c r="S90" s="139" t="s">
        <v>478</v>
      </c>
      <c r="T90" s="8"/>
      <c r="U90" s="8"/>
      <c r="V90" s="8"/>
    </row>
    <row r="91" spans="1:22" ht="17.25" thickBot="1">
      <c r="A91" s="42" t="s">
        <v>155</v>
      </c>
      <c r="B91" s="20" t="s">
        <v>4</v>
      </c>
      <c r="C91" s="20"/>
      <c r="D91" s="57">
        <v>2</v>
      </c>
      <c r="E91" s="21"/>
      <c r="F91" s="21">
        <v>1</v>
      </c>
      <c r="G91" s="21"/>
      <c r="H91" s="21"/>
      <c r="I91" s="21"/>
      <c r="J91" s="21"/>
      <c r="K91" s="61">
        <f t="shared" si="8"/>
        <v>1</v>
      </c>
      <c r="L91" s="74">
        <f t="shared" si="9"/>
        <v>1</v>
      </c>
      <c r="M91" s="65"/>
      <c r="N91" s="104">
        <v>35.538499999999999</v>
      </c>
      <c r="O91" s="105">
        <v>71.08</v>
      </c>
      <c r="P91" s="102">
        <f t="shared" si="7"/>
        <v>0</v>
      </c>
      <c r="Q91" s="120">
        <f t="shared" si="6"/>
        <v>35.538499999999999</v>
      </c>
      <c r="R91" s="129">
        <f t="shared" ref="R91" si="10">O91-(P91+Q91)</f>
        <v>35.541499999999999</v>
      </c>
      <c r="S91" s="139" t="s">
        <v>476</v>
      </c>
      <c r="T91" s="8"/>
      <c r="U91" s="8"/>
      <c r="V91" s="8"/>
    </row>
    <row r="92" spans="1:22" ht="17.25" thickBot="1">
      <c r="A92" s="42" t="s">
        <v>126</v>
      </c>
      <c r="B92" s="20" t="s">
        <v>4</v>
      </c>
      <c r="C92" s="20">
        <v>2</v>
      </c>
      <c r="D92" s="57">
        <v>4</v>
      </c>
      <c r="E92" s="21">
        <v>6</v>
      </c>
      <c r="F92" s="21"/>
      <c r="G92" s="21"/>
      <c r="H92" s="21"/>
      <c r="I92" s="21"/>
      <c r="J92" s="21"/>
      <c r="K92" s="61">
        <f t="shared" si="8"/>
        <v>6</v>
      </c>
      <c r="L92" s="74">
        <f t="shared" si="9"/>
        <v>-2</v>
      </c>
      <c r="M92" s="65">
        <v>1.73</v>
      </c>
      <c r="N92" s="104">
        <v>1.7289000000000001</v>
      </c>
      <c r="O92" s="105">
        <v>6.92</v>
      </c>
      <c r="P92" s="102">
        <f t="shared" si="7"/>
        <v>3.46</v>
      </c>
      <c r="Q92" s="120">
        <f t="shared" si="6"/>
        <v>6.9156000000000004</v>
      </c>
      <c r="R92" s="129">
        <f t="shared" ref="R92:R204" si="11">O92-(P92+Q92)</f>
        <v>-3.4556000000000004</v>
      </c>
      <c r="S92" s="92" t="s">
        <v>341</v>
      </c>
      <c r="T92" s="8"/>
      <c r="U92" s="8"/>
      <c r="V92" s="8"/>
    </row>
    <row r="93" spans="1:22" ht="17.25" thickBot="1">
      <c r="A93" s="42" t="s">
        <v>125</v>
      </c>
      <c r="B93" s="20" t="s">
        <v>4</v>
      </c>
      <c r="C93" s="20"/>
      <c r="D93" s="57">
        <v>7</v>
      </c>
      <c r="E93" s="21"/>
      <c r="F93" s="21"/>
      <c r="G93" s="21"/>
      <c r="H93" s="21"/>
      <c r="I93" s="21"/>
      <c r="J93" s="21"/>
      <c r="K93" s="61">
        <f t="shared" si="8"/>
        <v>0</v>
      </c>
      <c r="L93" s="74">
        <f t="shared" si="9"/>
        <v>7</v>
      </c>
      <c r="M93" s="65"/>
      <c r="N93" s="104">
        <v>1.8080000000000001</v>
      </c>
      <c r="O93" s="105">
        <v>12.66</v>
      </c>
      <c r="P93" s="102">
        <f t="shared" si="7"/>
        <v>0</v>
      </c>
      <c r="Q93" s="120">
        <f t="shared" si="6"/>
        <v>0</v>
      </c>
      <c r="R93" s="129">
        <f t="shared" si="11"/>
        <v>12.66</v>
      </c>
      <c r="S93" s="92"/>
      <c r="T93" s="8"/>
      <c r="U93" s="8"/>
      <c r="V93" s="8"/>
    </row>
    <row r="94" spans="1:22" ht="17.25" thickBot="1">
      <c r="A94" s="42" t="s">
        <v>124</v>
      </c>
      <c r="B94" s="20" t="s">
        <v>4</v>
      </c>
      <c r="C94" s="20"/>
      <c r="D94" s="57">
        <v>9</v>
      </c>
      <c r="E94" s="21">
        <v>2</v>
      </c>
      <c r="F94" s="21"/>
      <c r="G94" s="21">
        <v>6</v>
      </c>
      <c r="H94" s="21"/>
      <c r="I94" s="21"/>
      <c r="J94" s="21"/>
      <c r="K94" s="61">
        <f t="shared" si="8"/>
        <v>8</v>
      </c>
      <c r="L94" s="74">
        <f t="shared" si="9"/>
        <v>1</v>
      </c>
      <c r="M94" s="65"/>
      <c r="N94" s="104">
        <v>2.5989999999999998</v>
      </c>
      <c r="O94" s="105">
        <v>23.39</v>
      </c>
      <c r="P94" s="102">
        <f t="shared" si="7"/>
        <v>0</v>
      </c>
      <c r="Q94" s="120">
        <f t="shared" si="6"/>
        <v>20.791999999999998</v>
      </c>
      <c r="R94" s="129">
        <f t="shared" si="11"/>
        <v>2.5980000000000025</v>
      </c>
      <c r="S94" s="139" t="s">
        <v>603</v>
      </c>
      <c r="T94" s="8"/>
      <c r="U94" s="8"/>
      <c r="V94" s="8"/>
    </row>
    <row r="95" spans="1:22" ht="17.25" thickBot="1">
      <c r="A95" s="42" t="s">
        <v>68</v>
      </c>
      <c r="B95" s="20" t="s">
        <v>4</v>
      </c>
      <c r="C95" s="20"/>
      <c r="D95" s="57">
        <v>13</v>
      </c>
      <c r="E95" s="21">
        <v>6</v>
      </c>
      <c r="F95" s="21">
        <v>1</v>
      </c>
      <c r="G95" s="21"/>
      <c r="H95" s="21"/>
      <c r="I95" s="21"/>
      <c r="J95" s="21"/>
      <c r="K95" s="61">
        <f t="shared" si="8"/>
        <v>7</v>
      </c>
      <c r="L95" s="74">
        <f t="shared" si="9"/>
        <v>6</v>
      </c>
      <c r="M95" s="65"/>
      <c r="N95" s="104">
        <v>2.4408000000000003</v>
      </c>
      <c r="O95" s="105">
        <v>31.73</v>
      </c>
      <c r="P95" s="102">
        <f t="shared" si="7"/>
        <v>0</v>
      </c>
      <c r="Q95" s="120">
        <f t="shared" si="6"/>
        <v>17.085600000000003</v>
      </c>
      <c r="R95" s="129">
        <f t="shared" si="11"/>
        <v>14.644399999999997</v>
      </c>
      <c r="S95" s="139" t="s">
        <v>480</v>
      </c>
      <c r="T95" s="8"/>
      <c r="U95" s="8"/>
      <c r="V95" s="8"/>
    </row>
    <row r="96" spans="1:22" ht="17.25" thickBot="1">
      <c r="A96" s="42" t="s">
        <v>69</v>
      </c>
      <c r="B96" s="20" t="s">
        <v>4</v>
      </c>
      <c r="C96" s="20"/>
      <c r="D96" s="57">
        <v>30</v>
      </c>
      <c r="E96" s="21">
        <v>6</v>
      </c>
      <c r="F96" s="21">
        <v>3</v>
      </c>
      <c r="G96" s="21"/>
      <c r="H96" s="21"/>
      <c r="I96" s="21"/>
      <c r="J96" s="21"/>
      <c r="K96" s="61">
        <f t="shared" si="8"/>
        <v>9</v>
      </c>
      <c r="L96" s="74">
        <f t="shared" si="9"/>
        <v>21</v>
      </c>
      <c r="M96" s="65"/>
      <c r="N96" s="104">
        <v>3.7289999999999996</v>
      </c>
      <c r="O96" s="105">
        <v>111.87</v>
      </c>
      <c r="P96" s="102">
        <f t="shared" si="7"/>
        <v>0</v>
      </c>
      <c r="Q96" s="120">
        <v>33.57</v>
      </c>
      <c r="R96" s="129">
        <f t="shared" si="11"/>
        <v>78.300000000000011</v>
      </c>
      <c r="S96" s="139" t="s">
        <v>481</v>
      </c>
      <c r="T96" s="8"/>
      <c r="U96" s="8"/>
      <c r="V96" s="8"/>
    </row>
    <row r="97" spans="1:22" ht="17.25" thickBot="1">
      <c r="A97" s="42" t="s">
        <v>70</v>
      </c>
      <c r="B97" s="20" t="s">
        <v>4</v>
      </c>
      <c r="C97" s="20">
        <v>25</v>
      </c>
      <c r="D97" s="57">
        <v>6</v>
      </c>
      <c r="E97" s="21">
        <v>5</v>
      </c>
      <c r="F97" s="21">
        <v>19</v>
      </c>
      <c r="G97" s="21">
        <v>7</v>
      </c>
      <c r="H97" s="21"/>
      <c r="I97" s="21"/>
      <c r="J97" s="21"/>
      <c r="K97" s="61">
        <f t="shared" si="8"/>
        <v>31</v>
      </c>
      <c r="L97" s="74">
        <f t="shared" si="9"/>
        <v>-25</v>
      </c>
      <c r="M97" s="65">
        <v>4.18</v>
      </c>
      <c r="N97" s="104">
        <v>4.181</v>
      </c>
      <c r="O97" s="105">
        <v>25.09</v>
      </c>
      <c r="P97" s="102">
        <f t="shared" si="7"/>
        <v>104.5</v>
      </c>
      <c r="Q97" s="120">
        <v>25.09</v>
      </c>
      <c r="R97" s="129">
        <f t="shared" si="11"/>
        <v>-104.5</v>
      </c>
      <c r="S97" s="139" t="s">
        <v>604</v>
      </c>
      <c r="T97" s="8"/>
      <c r="U97" s="8"/>
      <c r="V97" s="8"/>
    </row>
    <row r="98" spans="1:22" ht="17.25" thickBot="1">
      <c r="A98" s="42" t="s">
        <v>482</v>
      </c>
      <c r="B98" s="20" t="s">
        <v>4</v>
      </c>
      <c r="C98" s="20">
        <v>2</v>
      </c>
      <c r="D98" s="57"/>
      <c r="E98" s="21"/>
      <c r="F98" s="21">
        <v>2</v>
      </c>
      <c r="G98" s="21"/>
      <c r="H98" s="21"/>
      <c r="I98" s="21"/>
      <c r="J98" s="21"/>
      <c r="K98" s="61">
        <f t="shared" si="8"/>
        <v>2</v>
      </c>
      <c r="L98" s="74">
        <f t="shared" si="9"/>
        <v>-2</v>
      </c>
      <c r="M98" s="65">
        <v>22.75</v>
      </c>
      <c r="N98" s="104"/>
      <c r="O98" s="105"/>
      <c r="P98" s="102">
        <f t="shared" si="7"/>
        <v>45.5</v>
      </c>
      <c r="Q98" s="120"/>
      <c r="R98" s="129">
        <f t="shared" si="11"/>
        <v>-45.5</v>
      </c>
      <c r="S98" s="139" t="s">
        <v>483</v>
      </c>
      <c r="T98" s="8"/>
      <c r="U98" s="8"/>
      <c r="V98" s="8"/>
    </row>
    <row r="99" spans="1:22" ht="17.25" thickBot="1">
      <c r="A99" s="42" t="s">
        <v>71</v>
      </c>
      <c r="B99" s="20" t="s">
        <v>4</v>
      </c>
      <c r="C99" s="20">
        <v>4</v>
      </c>
      <c r="D99" s="57"/>
      <c r="E99" s="21">
        <v>4</v>
      </c>
      <c r="F99" s="21"/>
      <c r="G99" s="21"/>
      <c r="H99" s="21"/>
      <c r="I99" s="21"/>
      <c r="J99" s="21"/>
      <c r="K99" s="61">
        <f t="shared" si="8"/>
        <v>4</v>
      </c>
      <c r="L99" s="74">
        <f t="shared" si="9"/>
        <v>-4</v>
      </c>
      <c r="M99" s="65">
        <v>22.75</v>
      </c>
      <c r="N99" s="104"/>
      <c r="O99" s="105"/>
      <c r="P99" s="102">
        <f t="shared" si="7"/>
        <v>91</v>
      </c>
      <c r="Q99" s="120"/>
      <c r="R99" s="129">
        <f t="shared" si="11"/>
        <v>-91</v>
      </c>
      <c r="S99" s="92" t="s">
        <v>345</v>
      </c>
      <c r="T99" s="8"/>
      <c r="U99" s="8"/>
      <c r="V99" s="8"/>
    </row>
    <row r="100" spans="1:22" ht="17.25" thickBot="1">
      <c r="A100" s="42" t="s">
        <v>71</v>
      </c>
      <c r="B100" s="20" t="s">
        <v>4</v>
      </c>
      <c r="C100" s="20"/>
      <c r="D100" s="57">
        <v>6</v>
      </c>
      <c r="E100" s="21"/>
      <c r="F100" s="21"/>
      <c r="G100" s="21"/>
      <c r="H100" s="21"/>
      <c r="I100" s="21"/>
      <c r="J100" s="21"/>
      <c r="K100" s="61">
        <f t="shared" si="8"/>
        <v>0</v>
      </c>
      <c r="L100" s="74">
        <f t="shared" si="9"/>
        <v>6</v>
      </c>
      <c r="M100" s="65"/>
      <c r="N100" s="104">
        <v>25.967400000000001</v>
      </c>
      <c r="O100" s="105">
        <v>155.80000000000001</v>
      </c>
      <c r="P100" s="102">
        <f t="shared" si="7"/>
        <v>0</v>
      </c>
      <c r="Q100" s="120">
        <f t="shared" si="6"/>
        <v>0</v>
      </c>
      <c r="R100" s="129">
        <f t="shared" si="11"/>
        <v>155.80000000000001</v>
      </c>
      <c r="S100" s="92"/>
      <c r="T100" s="8"/>
      <c r="U100" s="8"/>
      <c r="V100" s="8"/>
    </row>
    <row r="101" spans="1:22" ht="17.25" thickBot="1">
      <c r="A101" s="42" t="s">
        <v>72</v>
      </c>
      <c r="B101" s="20" t="s">
        <v>4</v>
      </c>
      <c r="C101" s="20"/>
      <c r="D101" s="57">
        <v>6</v>
      </c>
      <c r="E101" s="21"/>
      <c r="F101" s="21"/>
      <c r="G101" s="21"/>
      <c r="H101" s="21"/>
      <c r="I101" s="21"/>
      <c r="J101" s="21"/>
      <c r="K101" s="61">
        <f t="shared" si="8"/>
        <v>0</v>
      </c>
      <c r="L101" s="74">
        <f t="shared" si="9"/>
        <v>6</v>
      </c>
      <c r="M101" s="65"/>
      <c r="N101" s="104">
        <v>42.6462</v>
      </c>
      <c r="O101" s="105">
        <v>255.88</v>
      </c>
      <c r="P101" s="102">
        <f>C101*M101</f>
        <v>0</v>
      </c>
      <c r="Q101" s="120">
        <f t="shared" si="6"/>
        <v>0</v>
      </c>
      <c r="R101" s="129">
        <f t="shared" si="11"/>
        <v>255.88</v>
      </c>
      <c r="S101" s="92"/>
      <c r="T101" s="8"/>
      <c r="U101" s="8"/>
      <c r="V101" s="8"/>
    </row>
    <row r="102" spans="1:22" ht="17.25" thickBot="1">
      <c r="A102" s="42" t="s">
        <v>73</v>
      </c>
      <c r="B102" s="20" t="s">
        <v>4</v>
      </c>
      <c r="C102" s="20"/>
      <c r="D102" s="57">
        <v>6</v>
      </c>
      <c r="E102" s="21"/>
      <c r="F102" s="21"/>
      <c r="G102" s="21"/>
      <c r="H102" s="21"/>
      <c r="I102" s="21"/>
      <c r="J102" s="21"/>
      <c r="K102" s="61">
        <f t="shared" si="8"/>
        <v>0</v>
      </c>
      <c r="L102" s="74">
        <f t="shared" si="9"/>
        <v>6</v>
      </c>
      <c r="M102" s="65"/>
      <c r="N102" s="104">
        <v>47.934600000000003</v>
      </c>
      <c r="O102" s="105">
        <v>287.61</v>
      </c>
      <c r="P102" s="102">
        <f t="shared" ref="P102:P130" si="12">C102*M102</f>
        <v>0</v>
      </c>
      <c r="Q102" s="120">
        <f t="shared" si="6"/>
        <v>0</v>
      </c>
      <c r="R102" s="129">
        <f t="shared" si="11"/>
        <v>287.61</v>
      </c>
      <c r="S102" s="92"/>
      <c r="T102" s="8"/>
      <c r="U102" s="8"/>
      <c r="V102" s="8"/>
    </row>
    <row r="103" spans="1:22" ht="17.25" thickBot="1">
      <c r="A103" s="42" t="s">
        <v>74</v>
      </c>
      <c r="B103" s="20" t="s">
        <v>4</v>
      </c>
      <c r="C103" s="20"/>
      <c r="D103" s="57">
        <v>6</v>
      </c>
      <c r="E103" s="21"/>
      <c r="F103" s="21"/>
      <c r="G103" s="21"/>
      <c r="H103" s="21"/>
      <c r="I103" s="21"/>
      <c r="J103" s="21"/>
      <c r="K103" s="61">
        <f t="shared" si="8"/>
        <v>0</v>
      </c>
      <c r="L103" s="74">
        <f t="shared" si="9"/>
        <v>6</v>
      </c>
      <c r="M103" s="65"/>
      <c r="N103" s="104">
        <v>80.614200000000011</v>
      </c>
      <c r="O103" s="105">
        <v>483.69</v>
      </c>
      <c r="P103" s="102">
        <f t="shared" si="12"/>
        <v>0</v>
      </c>
      <c r="Q103" s="120">
        <f t="shared" si="6"/>
        <v>0</v>
      </c>
      <c r="R103" s="129">
        <f t="shared" si="11"/>
        <v>483.69</v>
      </c>
      <c r="S103" s="92"/>
      <c r="T103" s="8"/>
      <c r="U103" s="8"/>
      <c r="V103" s="8"/>
    </row>
    <row r="104" spans="1:22" ht="17.25" thickBot="1">
      <c r="A104" s="42" t="s">
        <v>224</v>
      </c>
      <c r="B104" s="20" t="s">
        <v>4</v>
      </c>
      <c r="C104" s="20"/>
      <c r="D104" s="57">
        <v>2</v>
      </c>
      <c r="E104" s="21"/>
      <c r="F104" s="21"/>
      <c r="G104" s="21"/>
      <c r="H104" s="21"/>
      <c r="I104" s="21"/>
      <c r="J104" s="21"/>
      <c r="K104" s="61">
        <f t="shared" si="8"/>
        <v>0</v>
      </c>
      <c r="L104" s="74">
        <f t="shared" si="9"/>
        <v>2</v>
      </c>
      <c r="M104" s="65"/>
      <c r="N104" s="104">
        <v>2.0340000000000003</v>
      </c>
      <c r="O104" s="105">
        <v>4.07</v>
      </c>
      <c r="P104" s="102">
        <f t="shared" si="12"/>
        <v>0</v>
      </c>
      <c r="Q104" s="120">
        <f t="shared" si="6"/>
        <v>0</v>
      </c>
      <c r="R104" s="129">
        <f t="shared" si="11"/>
        <v>4.07</v>
      </c>
      <c r="S104" s="97"/>
      <c r="T104" s="8"/>
      <c r="U104" s="8"/>
      <c r="V104" s="8"/>
    </row>
    <row r="105" spans="1:22" ht="17.25" thickBot="1">
      <c r="A105" s="42" t="s">
        <v>484</v>
      </c>
      <c r="B105" s="20" t="s">
        <v>4</v>
      </c>
      <c r="C105" s="20">
        <v>2</v>
      </c>
      <c r="D105" s="57"/>
      <c r="E105" s="21">
        <v>2</v>
      </c>
      <c r="F105" s="21"/>
      <c r="G105" s="21"/>
      <c r="H105" s="21"/>
      <c r="I105" s="21"/>
      <c r="J105" s="21"/>
      <c r="K105" s="61">
        <f t="shared" si="8"/>
        <v>2</v>
      </c>
      <c r="L105" s="74">
        <f t="shared" si="9"/>
        <v>-2</v>
      </c>
      <c r="M105" s="65">
        <v>6.75</v>
      </c>
      <c r="N105" s="104"/>
      <c r="O105" s="105"/>
      <c r="P105" s="102">
        <v>13.5</v>
      </c>
      <c r="Q105" s="120"/>
      <c r="R105" s="129">
        <f t="shared" si="11"/>
        <v>-13.5</v>
      </c>
      <c r="S105" s="142" t="s">
        <v>485</v>
      </c>
      <c r="T105" s="8"/>
      <c r="U105" s="8"/>
      <c r="V105" s="8"/>
    </row>
    <row r="106" spans="1:22" ht="17.25" thickBot="1">
      <c r="A106" s="42" t="s">
        <v>13</v>
      </c>
      <c r="B106" s="20" t="s">
        <v>4</v>
      </c>
      <c r="C106" s="20"/>
      <c r="D106" s="57">
        <v>20</v>
      </c>
      <c r="E106" s="21">
        <v>4</v>
      </c>
      <c r="F106" s="21"/>
      <c r="G106" s="21"/>
      <c r="H106" s="21"/>
      <c r="I106" s="21"/>
      <c r="J106" s="21"/>
      <c r="K106" s="61">
        <f t="shared" si="8"/>
        <v>4</v>
      </c>
      <c r="L106" s="74">
        <f t="shared" si="9"/>
        <v>16</v>
      </c>
      <c r="M106" s="65"/>
      <c r="N106" s="104">
        <v>6.0228999999999999</v>
      </c>
      <c r="O106" s="105">
        <v>120.46</v>
      </c>
      <c r="P106" s="102">
        <f t="shared" si="12"/>
        <v>0</v>
      </c>
      <c r="Q106" s="120">
        <v>24.08</v>
      </c>
      <c r="R106" s="129">
        <f t="shared" si="11"/>
        <v>96.38</v>
      </c>
      <c r="S106" s="92" t="s">
        <v>346</v>
      </c>
      <c r="T106" s="8"/>
      <c r="U106" s="8"/>
      <c r="V106" s="8"/>
    </row>
    <row r="107" spans="1:22" ht="17.25" thickBot="1">
      <c r="A107" s="42" t="s">
        <v>14</v>
      </c>
      <c r="B107" s="20" t="s">
        <v>4</v>
      </c>
      <c r="C107" s="20"/>
      <c r="D107" s="57">
        <v>50</v>
      </c>
      <c r="E107" s="21"/>
      <c r="F107" s="21"/>
      <c r="G107" s="21"/>
      <c r="H107" s="21"/>
      <c r="I107" s="21"/>
      <c r="J107" s="21"/>
      <c r="K107" s="61">
        <f t="shared" si="8"/>
        <v>0</v>
      </c>
      <c r="L107" s="74">
        <f t="shared" si="9"/>
        <v>50</v>
      </c>
      <c r="M107" s="65"/>
      <c r="N107" s="104">
        <v>7.4805999999999999</v>
      </c>
      <c r="O107" s="105">
        <v>374.03</v>
      </c>
      <c r="P107" s="102">
        <f t="shared" si="12"/>
        <v>0</v>
      </c>
      <c r="Q107" s="120">
        <f t="shared" si="6"/>
        <v>0</v>
      </c>
      <c r="R107" s="129">
        <f t="shared" si="11"/>
        <v>374.03</v>
      </c>
      <c r="S107" s="92"/>
      <c r="T107" s="8"/>
      <c r="U107" s="8"/>
      <c r="V107" s="8"/>
    </row>
    <row r="108" spans="1:22" ht="17.25" thickBot="1">
      <c r="A108" s="42" t="s">
        <v>225</v>
      </c>
      <c r="B108" s="20" t="s">
        <v>4</v>
      </c>
      <c r="C108" s="20"/>
      <c r="D108" s="57">
        <v>2</v>
      </c>
      <c r="E108" s="21"/>
      <c r="F108" s="21"/>
      <c r="G108" s="21"/>
      <c r="H108" s="21"/>
      <c r="I108" s="21"/>
      <c r="J108" s="21"/>
      <c r="K108" s="61">
        <f t="shared" si="8"/>
        <v>0</v>
      </c>
      <c r="L108" s="74">
        <f t="shared" si="9"/>
        <v>2</v>
      </c>
      <c r="M108" s="65"/>
      <c r="N108" s="104">
        <v>1.4238</v>
      </c>
      <c r="O108" s="105">
        <v>2.85</v>
      </c>
      <c r="P108" s="102">
        <f t="shared" si="12"/>
        <v>0</v>
      </c>
      <c r="Q108" s="120">
        <f t="shared" si="6"/>
        <v>0</v>
      </c>
      <c r="R108" s="129">
        <f t="shared" si="11"/>
        <v>2.85</v>
      </c>
      <c r="S108" s="92"/>
      <c r="T108" s="8"/>
      <c r="U108" s="8"/>
      <c r="V108" s="8"/>
    </row>
    <row r="109" spans="1:22" ht="17.25" thickBot="1">
      <c r="A109" s="42" t="s">
        <v>488</v>
      </c>
      <c r="B109" s="140" t="s">
        <v>4</v>
      </c>
      <c r="C109" s="20">
        <v>1</v>
      </c>
      <c r="D109" s="57"/>
      <c r="E109" s="21"/>
      <c r="F109" s="21">
        <v>1</v>
      </c>
      <c r="G109" s="21"/>
      <c r="H109" s="21"/>
      <c r="I109" s="21"/>
      <c r="J109" s="21"/>
      <c r="K109" s="61">
        <f t="shared" si="8"/>
        <v>1</v>
      </c>
      <c r="L109" s="74">
        <f t="shared" si="9"/>
        <v>-1</v>
      </c>
      <c r="M109" s="65">
        <v>151</v>
      </c>
      <c r="N109" s="104"/>
      <c r="O109" s="105"/>
      <c r="P109" s="102">
        <v>151</v>
      </c>
      <c r="Q109" s="120"/>
      <c r="R109" s="129">
        <f t="shared" si="11"/>
        <v>-151</v>
      </c>
      <c r="S109" s="139" t="s">
        <v>489</v>
      </c>
      <c r="T109" s="8"/>
      <c r="U109" s="8"/>
      <c r="V109" s="8"/>
    </row>
    <row r="110" spans="1:22" ht="17.25" thickBot="1">
      <c r="A110" s="42" t="s">
        <v>490</v>
      </c>
      <c r="B110" s="140" t="s">
        <v>4</v>
      </c>
      <c r="C110" s="20">
        <v>2</v>
      </c>
      <c r="D110" s="57"/>
      <c r="E110" s="21"/>
      <c r="F110" s="21">
        <v>2</v>
      </c>
      <c r="G110" s="21"/>
      <c r="H110" s="21"/>
      <c r="I110" s="21"/>
      <c r="J110" s="21"/>
      <c r="K110" s="61">
        <f t="shared" si="8"/>
        <v>2</v>
      </c>
      <c r="L110" s="74">
        <f t="shared" si="9"/>
        <v>-2</v>
      </c>
      <c r="M110" s="65">
        <v>20</v>
      </c>
      <c r="N110" s="104"/>
      <c r="O110" s="105"/>
      <c r="P110" s="102">
        <v>39.99</v>
      </c>
      <c r="Q110" s="120"/>
      <c r="R110" s="129">
        <f t="shared" si="11"/>
        <v>-39.99</v>
      </c>
      <c r="S110" s="139" t="s">
        <v>491</v>
      </c>
      <c r="T110" s="8"/>
      <c r="U110" s="8"/>
      <c r="V110" s="8"/>
    </row>
    <row r="111" spans="1:22" ht="17.25" thickBot="1">
      <c r="A111" s="42" t="s">
        <v>486</v>
      </c>
      <c r="B111" s="140" t="s">
        <v>4</v>
      </c>
      <c r="C111" s="20">
        <v>1</v>
      </c>
      <c r="D111" s="57"/>
      <c r="E111" s="21"/>
      <c r="F111" s="21">
        <v>1</v>
      </c>
      <c r="G111" s="21"/>
      <c r="H111" s="21"/>
      <c r="I111" s="21"/>
      <c r="J111" s="21"/>
      <c r="K111" s="61">
        <f t="shared" si="8"/>
        <v>1</v>
      </c>
      <c r="L111" s="74">
        <f t="shared" si="9"/>
        <v>-1</v>
      </c>
      <c r="M111" s="65">
        <v>7.01</v>
      </c>
      <c r="N111" s="104"/>
      <c r="O111" s="105"/>
      <c r="P111" s="102">
        <v>7.01</v>
      </c>
      <c r="Q111" s="120"/>
      <c r="R111" s="129">
        <f t="shared" si="11"/>
        <v>-7.01</v>
      </c>
      <c r="S111" s="139" t="s">
        <v>487</v>
      </c>
      <c r="T111" s="8"/>
      <c r="U111" s="8"/>
      <c r="V111" s="8"/>
    </row>
    <row r="112" spans="1:22" ht="17.25" thickBot="1">
      <c r="A112" s="42" t="s">
        <v>75</v>
      </c>
      <c r="B112" s="20" t="s">
        <v>4</v>
      </c>
      <c r="C112" s="20"/>
      <c r="D112" s="57">
        <v>20</v>
      </c>
      <c r="E112" s="21">
        <v>14</v>
      </c>
      <c r="F112" s="21">
        <v>2</v>
      </c>
      <c r="G112" s="21"/>
      <c r="H112" s="21"/>
      <c r="I112" s="21"/>
      <c r="J112" s="21"/>
      <c r="K112" s="61">
        <f t="shared" si="8"/>
        <v>16</v>
      </c>
      <c r="L112" s="74">
        <f t="shared" si="9"/>
        <v>4</v>
      </c>
      <c r="M112" s="65"/>
      <c r="N112" s="104">
        <v>0.64409999999999989</v>
      </c>
      <c r="O112" s="105">
        <v>12.88</v>
      </c>
      <c r="P112" s="102">
        <f t="shared" si="12"/>
        <v>0</v>
      </c>
      <c r="Q112" s="120">
        <v>10.24</v>
      </c>
      <c r="R112" s="129">
        <f t="shared" si="11"/>
        <v>2.6400000000000006</v>
      </c>
      <c r="S112" s="139" t="s">
        <v>492</v>
      </c>
      <c r="T112" s="8"/>
      <c r="U112" s="8"/>
      <c r="V112" s="8"/>
    </row>
    <row r="113" spans="1:22" ht="17.25" thickBot="1">
      <c r="A113" s="42" t="s">
        <v>566</v>
      </c>
      <c r="B113" s="140" t="s">
        <v>4</v>
      </c>
      <c r="C113" s="20">
        <v>4</v>
      </c>
      <c r="D113" s="57"/>
      <c r="E113" s="21"/>
      <c r="F113" s="21">
        <v>4</v>
      </c>
      <c r="G113" s="21"/>
      <c r="H113" s="21"/>
      <c r="I113" s="21"/>
      <c r="J113" s="21"/>
      <c r="K113" s="61">
        <f t="shared" si="8"/>
        <v>4</v>
      </c>
      <c r="L113" s="74">
        <f t="shared" si="9"/>
        <v>-4</v>
      </c>
      <c r="M113" s="65">
        <v>0.93</v>
      </c>
      <c r="N113" s="104"/>
      <c r="O113" s="105"/>
      <c r="P113" s="102">
        <v>3.71</v>
      </c>
      <c r="Q113" s="120"/>
      <c r="R113" s="129">
        <f t="shared" si="11"/>
        <v>-3.71</v>
      </c>
      <c r="S113" s="139" t="s">
        <v>567</v>
      </c>
      <c r="T113" s="8"/>
      <c r="U113" s="8"/>
      <c r="V113" s="8"/>
    </row>
    <row r="114" spans="1:22" ht="17.25" thickBot="1">
      <c r="A114" s="42" t="s">
        <v>76</v>
      </c>
      <c r="B114" s="20" t="s">
        <v>4</v>
      </c>
      <c r="C114" s="20"/>
      <c r="D114" s="57">
        <v>10</v>
      </c>
      <c r="E114" s="21"/>
      <c r="F114" s="21"/>
      <c r="G114" s="21"/>
      <c r="H114" s="21"/>
      <c r="I114" s="21"/>
      <c r="J114" s="21"/>
      <c r="K114" s="61">
        <f t="shared" si="8"/>
        <v>0</v>
      </c>
      <c r="L114" s="74">
        <f t="shared" si="9"/>
        <v>10</v>
      </c>
      <c r="M114" s="68"/>
      <c r="N114" s="104">
        <v>1.7289000000000001</v>
      </c>
      <c r="O114" s="105">
        <v>17.29</v>
      </c>
      <c r="P114" s="102">
        <f t="shared" si="12"/>
        <v>0</v>
      </c>
      <c r="Q114" s="120">
        <f t="shared" si="6"/>
        <v>0</v>
      </c>
      <c r="R114" s="129">
        <f t="shared" si="11"/>
        <v>17.29</v>
      </c>
      <c r="S114" s="96"/>
      <c r="T114" s="8"/>
      <c r="U114" s="8"/>
      <c r="V114" s="8"/>
    </row>
    <row r="115" spans="1:22" ht="17.25" thickBot="1">
      <c r="A115" s="42" t="s">
        <v>348</v>
      </c>
      <c r="B115" s="20" t="s">
        <v>4</v>
      </c>
      <c r="C115" s="20">
        <v>25</v>
      </c>
      <c r="D115" s="57"/>
      <c r="E115" s="21">
        <v>25</v>
      </c>
      <c r="F115" s="21"/>
      <c r="G115" s="21"/>
      <c r="H115" s="21"/>
      <c r="I115" s="21"/>
      <c r="J115" s="21"/>
      <c r="K115" s="61">
        <f t="shared" si="8"/>
        <v>25</v>
      </c>
      <c r="L115" s="74">
        <f t="shared" si="9"/>
        <v>-25</v>
      </c>
      <c r="M115" s="68">
        <v>3.25</v>
      </c>
      <c r="N115" s="104"/>
      <c r="O115" s="105"/>
      <c r="P115" s="102">
        <f t="shared" si="12"/>
        <v>81.25</v>
      </c>
      <c r="Q115" s="120"/>
      <c r="R115" s="129">
        <f t="shared" si="11"/>
        <v>-81.25</v>
      </c>
      <c r="S115" s="96" t="s">
        <v>349</v>
      </c>
      <c r="T115" s="8"/>
      <c r="U115" s="8"/>
      <c r="V115" s="8"/>
    </row>
    <row r="116" spans="1:22" ht="17.25" thickBot="1">
      <c r="A116" s="42" t="s">
        <v>77</v>
      </c>
      <c r="B116" s="20" t="s">
        <v>4</v>
      </c>
      <c r="C116" s="20"/>
      <c r="D116" s="57">
        <v>10</v>
      </c>
      <c r="E116" s="21"/>
      <c r="F116" s="21"/>
      <c r="G116" s="21"/>
      <c r="H116" s="21"/>
      <c r="I116" s="21"/>
      <c r="J116" s="21"/>
      <c r="K116" s="61">
        <f t="shared" si="8"/>
        <v>0</v>
      </c>
      <c r="L116" s="74">
        <f t="shared" si="9"/>
        <v>10</v>
      </c>
      <c r="M116" s="68"/>
      <c r="N116" s="104">
        <v>2.3842999999999996</v>
      </c>
      <c r="O116" s="105">
        <v>23.84</v>
      </c>
      <c r="P116" s="102">
        <f t="shared" si="12"/>
        <v>0</v>
      </c>
      <c r="Q116" s="120">
        <f t="shared" si="6"/>
        <v>0</v>
      </c>
      <c r="R116" s="129">
        <f t="shared" si="11"/>
        <v>23.84</v>
      </c>
      <c r="S116" s="96"/>
      <c r="T116" s="8"/>
      <c r="U116" s="8"/>
      <c r="V116" s="8"/>
    </row>
    <row r="117" spans="1:22" ht="17.25" thickBot="1">
      <c r="A117" s="42" t="s">
        <v>493</v>
      </c>
      <c r="B117" s="20"/>
      <c r="C117" s="20">
        <v>3</v>
      </c>
      <c r="D117" s="57"/>
      <c r="E117" s="21">
        <v>3</v>
      </c>
      <c r="F117" s="21"/>
      <c r="G117" s="21"/>
      <c r="H117" s="21"/>
      <c r="I117" s="21"/>
      <c r="J117" s="21"/>
      <c r="K117" s="61">
        <f t="shared" si="8"/>
        <v>3</v>
      </c>
      <c r="L117" s="74">
        <f t="shared" si="9"/>
        <v>-3</v>
      </c>
      <c r="M117" s="68">
        <v>12.5</v>
      </c>
      <c r="N117" s="104"/>
      <c r="O117" s="105"/>
      <c r="P117" s="102">
        <v>37.5</v>
      </c>
      <c r="Q117" s="120"/>
      <c r="R117" s="129">
        <f t="shared" si="11"/>
        <v>-37.5</v>
      </c>
      <c r="S117" s="139" t="s">
        <v>494</v>
      </c>
      <c r="T117" s="8"/>
      <c r="U117" s="8"/>
      <c r="V117" s="8"/>
    </row>
    <row r="118" spans="1:22" ht="17.25" thickBot="1">
      <c r="A118" s="42" t="s">
        <v>34</v>
      </c>
      <c r="B118" s="20" t="s">
        <v>4</v>
      </c>
      <c r="C118" s="20"/>
      <c r="D118" s="57">
        <v>100</v>
      </c>
      <c r="E118" s="21"/>
      <c r="F118" s="21"/>
      <c r="G118" s="21"/>
      <c r="H118" s="21"/>
      <c r="I118" s="21"/>
      <c r="J118" s="21"/>
      <c r="K118" s="61">
        <f t="shared" si="8"/>
        <v>0</v>
      </c>
      <c r="L118" s="74">
        <f t="shared" si="9"/>
        <v>100</v>
      </c>
      <c r="M118" s="68"/>
      <c r="N118" s="104">
        <v>0.64409999999999989</v>
      </c>
      <c r="O118" s="105">
        <v>64.41</v>
      </c>
      <c r="P118" s="102">
        <f t="shared" si="12"/>
        <v>0</v>
      </c>
      <c r="Q118" s="120">
        <f t="shared" si="6"/>
        <v>0</v>
      </c>
      <c r="R118" s="129">
        <f t="shared" si="11"/>
        <v>64.41</v>
      </c>
      <c r="S118" s="96"/>
      <c r="T118" s="8"/>
      <c r="U118" s="8"/>
      <c r="V118" s="8"/>
    </row>
    <row r="119" spans="1:22" ht="17.25" thickBot="1">
      <c r="A119" s="42" t="s">
        <v>495</v>
      </c>
      <c r="B119" s="140" t="s">
        <v>458</v>
      </c>
      <c r="C119" s="20">
        <v>330</v>
      </c>
      <c r="D119" s="57"/>
      <c r="E119" s="21"/>
      <c r="F119" s="21">
        <v>330</v>
      </c>
      <c r="G119" s="21"/>
      <c r="H119" s="21"/>
      <c r="I119" s="21"/>
      <c r="J119" s="21"/>
      <c r="K119" s="61">
        <f t="shared" si="8"/>
        <v>330</v>
      </c>
      <c r="L119" s="74">
        <f t="shared" si="9"/>
        <v>-330</v>
      </c>
      <c r="M119" s="68">
        <v>6.22</v>
      </c>
      <c r="N119" s="104"/>
      <c r="O119" s="105"/>
      <c r="P119" s="102">
        <v>2052.6</v>
      </c>
      <c r="Q119" s="120"/>
      <c r="R119" s="129">
        <f t="shared" si="11"/>
        <v>-2052.6</v>
      </c>
      <c r="S119" s="139" t="s">
        <v>465</v>
      </c>
      <c r="T119" s="8"/>
      <c r="U119" s="8"/>
      <c r="V119" s="8"/>
    </row>
    <row r="120" spans="1:22" ht="17.25" thickBot="1">
      <c r="A120" s="42" t="s">
        <v>78</v>
      </c>
      <c r="B120" s="20" t="s">
        <v>4</v>
      </c>
      <c r="C120" s="20"/>
      <c r="D120" s="57">
        <v>15</v>
      </c>
      <c r="E120" s="21"/>
      <c r="F120" s="21"/>
      <c r="G120" s="21"/>
      <c r="H120" s="21"/>
      <c r="I120" s="21"/>
      <c r="J120" s="21"/>
      <c r="K120" s="61">
        <f t="shared" si="8"/>
        <v>0</v>
      </c>
      <c r="L120" s="74">
        <f t="shared" si="9"/>
        <v>15</v>
      </c>
      <c r="M120" s="68"/>
      <c r="N120" s="104">
        <v>6.2149999999999999</v>
      </c>
      <c r="O120" s="105">
        <v>93.23</v>
      </c>
      <c r="P120" s="102">
        <f t="shared" si="12"/>
        <v>0</v>
      </c>
      <c r="Q120" s="120">
        <f t="shared" si="6"/>
        <v>0</v>
      </c>
      <c r="R120" s="129">
        <f t="shared" si="11"/>
        <v>93.23</v>
      </c>
      <c r="S120" s="92"/>
      <c r="T120" s="8"/>
      <c r="U120" s="8"/>
      <c r="V120" s="8"/>
    </row>
    <row r="121" spans="1:22" ht="17.25" thickBot="1">
      <c r="A121" s="42" t="s">
        <v>611</v>
      </c>
      <c r="B121" s="140" t="s">
        <v>4</v>
      </c>
      <c r="C121" s="20">
        <v>2</v>
      </c>
      <c r="D121" s="57"/>
      <c r="E121" s="21"/>
      <c r="F121" s="21"/>
      <c r="G121" s="21">
        <v>2</v>
      </c>
      <c r="H121" s="21"/>
      <c r="I121" s="21"/>
      <c r="J121" s="21"/>
      <c r="K121" s="61">
        <f t="shared" si="8"/>
        <v>2</v>
      </c>
      <c r="L121" s="74">
        <f t="shared" si="9"/>
        <v>-2</v>
      </c>
      <c r="M121" s="68">
        <v>5.05</v>
      </c>
      <c r="N121" s="104"/>
      <c r="O121" s="105"/>
      <c r="P121" s="102">
        <v>10.09</v>
      </c>
      <c r="Q121" s="120"/>
      <c r="R121" s="129">
        <f t="shared" si="11"/>
        <v>-10.09</v>
      </c>
      <c r="S121" s="139" t="s">
        <v>612</v>
      </c>
      <c r="T121" s="8"/>
      <c r="U121" s="8"/>
      <c r="V121" s="8"/>
    </row>
    <row r="122" spans="1:22" ht="17.25" thickBot="1">
      <c r="A122" s="42" t="s">
        <v>79</v>
      </c>
      <c r="B122" s="20" t="s">
        <v>4</v>
      </c>
      <c r="C122" s="20">
        <v>6</v>
      </c>
      <c r="D122" s="57">
        <v>40</v>
      </c>
      <c r="E122" s="21">
        <v>46</v>
      </c>
      <c r="F122" s="21"/>
      <c r="G122" s="21"/>
      <c r="H122" s="21"/>
      <c r="I122" s="21"/>
      <c r="J122" s="21"/>
      <c r="K122" s="61">
        <f t="shared" si="8"/>
        <v>46</v>
      </c>
      <c r="L122" s="74">
        <f t="shared" si="9"/>
        <v>-6</v>
      </c>
      <c r="M122" s="68">
        <v>8.07</v>
      </c>
      <c r="N122" s="104">
        <v>8.0681999999999992</v>
      </c>
      <c r="O122" s="105">
        <v>322.73</v>
      </c>
      <c r="P122" s="102">
        <v>48.49</v>
      </c>
      <c r="Q122" s="120">
        <f>(K122-C122)*N122</f>
        <v>322.72799999999995</v>
      </c>
      <c r="R122" s="129">
        <f t="shared" si="11"/>
        <v>-48.487999999999943</v>
      </c>
      <c r="S122" s="92" t="s">
        <v>350</v>
      </c>
      <c r="T122" s="8"/>
      <c r="U122" s="8"/>
      <c r="V122" s="8"/>
    </row>
    <row r="123" spans="1:22" ht="17.25" thickBot="1">
      <c r="A123" s="42" t="s">
        <v>568</v>
      </c>
      <c r="B123" s="140" t="s">
        <v>4</v>
      </c>
      <c r="C123" s="20">
        <v>2</v>
      </c>
      <c r="D123" s="57"/>
      <c r="E123" s="21"/>
      <c r="F123" s="21">
        <v>2</v>
      </c>
      <c r="G123" s="21"/>
      <c r="H123" s="21"/>
      <c r="I123" s="21"/>
      <c r="J123" s="21"/>
      <c r="K123" s="61">
        <f t="shared" si="8"/>
        <v>2</v>
      </c>
      <c r="L123" s="74">
        <f t="shared" si="9"/>
        <v>-2</v>
      </c>
      <c r="M123" s="68">
        <v>15</v>
      </c>
      <c r="N123" s="104"/>
      <c r="O123" s="105"/>
      <c r="P123" s="102">
        <v>30.01</v>
      </c>
      <c r="Q123" s="120"/>
      <c r="R123" s="129">
        <f t="shared" si="11"/>
        <v>-30.01</v>
      </c>
      <c r="S123" s="139" t="s">
        <v>569</v>
      </c>
      <c r="T123" s="8"/>
      <c r="U123" s="8"/>
      <c r="V123" s="8"/>
    </row>
    <row r="124" spans="1:22" ht="17.25" thickBot="1">
      <c r="A124" s="42" t="s">
        <v>226</v>
      </c>
      <c r="B124" s="20" t="s">
        <v>4</v>
      </c>
      <c r="C124" s="20"/>
      <c r="D124" s="57">
        <v>10</v>
      </c>
      <c r="E124" s="21">
        <v>10</v>
      </c>
      <c r="F124" s="21"/>
      <c r="G124" s="21"/>
      <c r="H124" s="21"/>
      <c r="I124" s="21"/>
      <c r="J124" s="21"/>
      <c r="K124" s="61">
        <f t="shared" si="8"/>
        <v>10</v>
      </c>
      <c r="L124" s="74">
        <f t="shared" si="9"/>
        <v>0</v>
      </c>
      <c r="M124" s="62"/>
      <c r="N124" s="104">
        <v>12.497800000000002</v>
      </c>
      <c r="O124" s="105">
        <v>124.98</v>
      </c>
      <c r="P124" s="102">
        <f t="shared" si="12"/>
        <v>0</v>
      </c>
      <c r="Q124" s="120">
        <v>125</v>
      </c>
      <c r="R124" s="129">
        <f t="shared" si="11"/>
        <v>-1.9999999999996021E-2</v>
      </c>
      <c r="S124" s="92" t="s">
        <v>351</v>
      </c>
      <c r="T124" s="8"/>
      <c r="U124" s="8"/>
      <c r="V124" s="8"/>
    </row>
    <row r="125" spans="1:22" ht="17.25" thickBot="1">
      <c r="A125" s="42" t="s">
        <v>80</v>
      </c>
      <c r="B125" s="20" t="s">
        <v>4</v>
      </c>
      <c r="C125" s="20"/>
      <c r="D125" s="57">
        <v>20</v>
      </c>
      <c r="E125" s="21">
        <v>20</v>
      </c>
      <c r="F125" s="21"/>
      <c r="G125" s="21"/>
      <c r="H125" s="21"/>
      <c r="I125" s="21"/>
      <c r="J125" s="21"/>
      <c r="K125" s="61">
        <f t="shared" si="8"/>
        <v>20</v>
      </c>
      <c r="L125" s="74">
        <f t="shared" si="9"/>
        <v>0</v>
      </c>
      <c r="M125" s="62"/>
      <c r="N125" s="104">
        <v>16.5884</v>
      </c>
      <c r="O125" s="105">
        <v>331.77</v>
      </c>
      <c r="P125" s="102">
        <f t="shared" si="12"/>
        <v>0</v>
      </c>
      <c r="Q125" s="120">
        <v>331.8</v>
      </c>
      <c r="R125" s="129">
        <f t="shared" si="11"/>
        <v>-3.0000000000029559E-2</v>
      </c>
      <c r="S125" s="92" t="s">
        <v>351</v>
      </c>
      <c r="T125" s="8"/>
      <c r="U125" s="8"/>
      <c r="V125" s="8"/>
    </row>
    <row r="126" spans="1:22" ht="17.25" thickBot="1">
      <c r="A126" s="42" t="s">
        <v>227</v>
      </c>
      <c r="B126" s="20" t="s">
        <v>4</v>
      </c>
      <c r="C126" s="20"/>
      <c r="D126" s="57">
        <v>8</v>
      </c>
      <c r="E126" s="21">
        <v>8</v>
      </c>
      <c r="F126" s="21"/>
      <c r="G126" s="21"/>
      <c r="H126" s="21"/>
      <c r="I126" s="21"/>
      <c r="J126" s="21"/>
      <c r="K126" s="61">
        <f t="shared" si="8"/>
        <v>8</v>
      </c>
      <c r="L126" s="74">
        <f t="shared" si="9"/>
        <v>0</v>
      </c>
      <c r="M126" s="62"/>
      <c r="N126" s="104">
        <v>27.696300000000001</v>
      </c>
      <c r="O126" s="105">
        <v>221.57</v>
      </c>
      <c r="P126" s="102">
        <f>C126*M126</f>
        <v>0</v>
      </c>
      <c r="Q126" s="120">
        <v>221.6</v>
      </c>
      <c r="R126" s="129">
        <f t="shared" si="11"/>
        <v>-3.0000000000001137E-2</v>
      </c>
      <c r="S126" s="92" t="s">
        <v>351</v>
      </c>
      <c r="T126" s="8"/>
      <c r="U126" s="8"/>
      <c r="V126" s="8"/>
    </row>
    <row r="127" spans="1:22" ht="17.25" thickBot="1">
      <c r="A127" s="42" t="s">
        <v>81</v>
      </c>
      <c r="B127" s="20" t="s">
        <v>4</v>
      </c>
      <c r="C127" s="20">
        <v>9</v>
      </c>
      <c r="D127" s="57">
        <v>20</v>
      </c>
      <c r="E127" s="21">
        <v>29</v>
      </c>
      <c r="F127" s="21"/>
      <c r="G127" s="21"/>
      <c r="H127" s="21"/>
      <c r="I127" s="21"/>
      <c r="J127" s="21"/>
      <c r="K127" s="61">
        <f t="shared" si="8"/>
        <v>29</v>
      </c>
      <c r="L127" s="74">
        <f t="shared" si="9"/>
        <v>-9</v>
      </c>
      <c r="M127" s="62">
        <v>47.23</v>
      </c>
      <c r="N127" s="104">
        <v>47.233999999999995</v>
      </c>
      <c r="O127" s="105">
        <v>944.68</v>
      </c>
      <c r="P127" s="102">
        <v>424.99</v>
      </c>
      <c r="Q127" s="120">
        <f>(K127-C127)*N127</f>
        <v>944.67999999999984</v>
      </c>
      <c r="R127" s="129">
        <f t="shared" si="11"/>
        <v>-424.9899999999999</v>
      </c>
      <c r="S127" s="92" t="s">
        <v>354</v>
      </c>
      <c r="T127" s="8"/>
      <c r="U127" s="8"/>
      <c r="V127" s="8"/>
    </row>
    <row r="128" spans="1:22" ht="17.25" thickBot="1">
      <c r="A128" s="42" t="s">
        <v>352</v>
      </c>
      <c r="B128" s="20" t="s">
        <v>4</v>
      </c>
      <c r="C128" s="20">
        <v>3</v>
      </c>
      <c r="D128" s="57"/>
      <c r="E128" s="21">
        <v>3</v>
      </c>
      <c r="F128" s="21"/>
      <c r="G128" s="21"/>
      <c r="H128" s="21"/>
      <c r="I128" s="21"/>
      <c r="J128" s="21"/>
      <c r="K128" s="61">
        <f t="shared" si="8"/>
        <v>3</v>
      </c>
      <c r="L128" s="74">
        <f t="shared" si="9"/>
        <v>-3</v>
      </c>
      <c r="M128" s="62">
        <v>59.5</v>
      </c>
      <c r="N128" s="104"/>
      <c r="O128" s="105"/>
      <c r="P128" s="102">
        <f t="shared" si="12"/>
        <v>178.5</v>
      </c>
      <c r="Q128" s="120"/>
      <c r="R128" s="129">
        <f t="shared" si="11"/>
        <v>-178.5</v>
      </c>
      <c r="S128" s="92" t="s">
        <v>353</v>
      </c>
      <c r="T128" s="8"/>
      <c r="U128" s="8"/>
      <c r="V128" s="8"/>
    </row>
    <row r="129" spans="1:22" ht="17.25" thickBot="1">
      <c r="A129" s="42" t="s">
        <v>156</v>
      </c>
      <c r="B129" s="20" t="s">
        <v>4</v>
      </c>
      <c r="C129" s="20"/>
      <c r="D129" s="57">
        <v>10</v>
      </c>
      <c r="E129" s="21">
        <v>10</v>
      </c>
      <c r="F129" s="21"/>
      <c r="G129" s="21"/>
      <c r="H129" s="21"/>
      <c r="I129" s="21"/>
      <c r="J129" s="21"/>
      <c r="K129" s="61">
        <f t="shared" si="8"/>
        <v>10</v>
      </c>
      <c r="L129" s="74">
        <f t="shared" si="9"/>
        <v>0</v>
      </c>
      <c r="M129" s="62"/>
      <c r="N129" s="104">
        <v>103.96000000000001</v>
      </c>
      <c r="O129" s="105">
        <v>1039.5999999999999</v>
      </c>
      <c r="P129" s="102">
        <f t="shared" si="12"/>
        <v>0</v>
      </c>
      <c r="Q129" s="120">
        <f t="shared" si="6"/>
        <v>1039.6000000000001</v>
      </c>
      <c r="R129" s="129">
        <f t="shared" si="11"/>
        <v>0</v>
      </c>
      <c r="S129" s="92" t="s">
        <v>310</v>
      </c>
      <c r="T129" s="8"/>
      <c r="U129" s="8"/>
      <c r="V129" s="8"/>
    </row>
    <row r="130" spans="1:22" ht="17.25" thickBot="1">
      <c r="A130" s="42" t="s">
        <v>122</v>
      </c>
      <c r="B130" s="20" t="s">
        <v>4</v>
      </c>
      <c r="C130" s="20"/>
      <c r="D130" s="57">
        <v>150</v>
      </c>
      <c r="E130" s="21">
        <v>49</v>
      </c>
      <c r="F130" s="21">
        <v>42</v>
      </c>
      <c r="G130" s="21">
        <v>30</v>
      </c>
      <c r="H130" s="21"/>
      <c r="I130" s="21"/>
      <c r="J130" s="21"/>
      <c r="K130" s="61">
        <f t="shared" si="8"/>
        <v>121</v>
      </c>
      <c r="L130" s="74">
        <f t="shared" si="9"/>
        <v>29</v>
      </c>
      <c r="M130" s="62"/>
      <c r="N130" s="104">
        <v>0.32769999999999999</v>
      </c>
      <c r="O130" s="105">
        <v>49.16</v>
      </c>
      <c r="P130" s="102">
        <f t="shared" si="12"/>
        <v>0</v>
      </c>
      <c r="Q130" s="120">
        <v>40.92</v>
      </c>
      <c r="R130" s="129">
        <f t="shared" si="11"/>
        <v>8.2399999999999949</v>
      </c>
      <c r="S130" s="139" t="s">
        <v>605</v>
      </c>
      <c r="T130" s="8"/>
      <c r="U130" s="8"/>
      <c r="V130" s="8"/>
    </row>
    <row r="131" spans="1:22" ht="17.25" thickBot="1">
      <c r="A131" s="42" t="s">
        <v>82</v>
      </c>
      <c r="B131" s="20" t="s">
        <v>4</v>
      </c>
      <c r="C131" s="20"/>
      <c r="D131" s="57">
        <v>50</v>
      </c>
      <c r="E131" s="21">
        <v>1</v>
      </c>
      <c r="F131" s="21"/>
      <c r="G131" s="21">
        <v>10</v>
      </c>
      <c r="H131" s="21"/>
      <c r="I131" s="21"/>
      <c r="J131" s="21"/>
      <c r="K131" s="61">
        <f t="shared" si="8"/>
        <v>11</v>
      </c>
      <c r="L131" s="74">
        <f t="shared" si="9"/>
        <v>39</v>
      </c>
      <c r="M131" s="62"/>
      <c r="N131" s="104">
        <v>0.63280000000000003</v>
      </c>
      <c r="O131" s="105">
        <v>31.64</v>
      </c>
      <c r="P131" s="102">
        <f>C131*M131</f>
        <v>0</v>
      </c>
      <c r="Q131" s="120">
        <f t="shared" si="6"/>
        <v>6.9608000000000008</v>
      </c>
      <c r="R131" s="129">
        <f t="shared" si="11"/>
        <v>24.679200000000002</v>
      </c>
      <c r="S131" s="139" t="s">
        <v>606</v>
      </c>
      <c r="T131" s="8"/>
      <c r="U131" s="8"/>
      <c r="V131" s="8"/>
    </row>
    <row r="132" spans="1:22" ht="17.25" thickBot="1">
      <c r="A132" s="42" t="s">
        <v>83</v>
      </c>
      <c r="B132" s="20" t="s">
        <v>4</v>
      </c>
      <c r="C132" s="20"/>
      <c r="D132" s="57">
        <v>50</v>
      </c>
      <c r="E132" s="21">
        <v>35</v>
      </c>
      <c r="F132" s="21">
        <v>2</v>
      </c>
      <c r="G132" s="21">
        <v>3</v>
      </c>
      <c r="H132" s="21"/>
      <c r="I132" s="21"/>
      <c r="J132" s="21"/>
      <c r="K132" s="61">
        <f t="shared" si="8"/>
        <v>40</v>
      </c>
      <c r="L132" s="74">
        <f t="shared" si="9"/>
        <v>10</v>
      </c>
      <c r="M132" s="62"/>
      <c r="N132" s="104">
        <v>0.55369999999999997</v>
      </c>
      <c r="O132" s="105">
        <v>27.69</v>
      </c>
      <c r="P132" s="102">
        <f t="shared" ref="P132:P156" si="13">C132*M132</f>
        <v>0</v>
      </c>
      <c r="Q132" s="120">
        <v>22</v>
      </c>
      <c r="R132" s="129">
        <f t="shared" si="11"/>
        <v>5.6900000000000013</v>
      </c>
      <c r="S132" s="139" t="s">
        <v>607</v>
      </c>
      <c r="T132" s="8"/>
      <c r="U132" s="8"/>
      <c r="V132" s="8"/>
    </row>
    <row r="133" spans="1:22" ht="17.25" thickBot="1">
      <c r="A133" s="42" t="s">
        <v>146</v>
      </c>
      <c r="B133" s="20" t="s">
        <v>4</v>
      </c>
      <c r="C133" s="20"/>
      <c r="D133" s="57">
        <v>10</v>
      </c>
      <c r="E133" s="21"/>
      <c r="F133" s="21"/>
      <c r="G133" s="21"/>
      <c r="H133" s="21"/>
      <c r="I133" s="21"/>
      <c r="J133" s="21"/>
      <c r="K133" s="61">
        <f t="shared" si="8"/>
        <v>0</v>
      </c>
      <c r="L133" s="74">
        <f t="shared" si="9"/>
        <v>10</v>
      </c>
      <c r="M133" s="62"/>
      <c r="N133" s="104">
        <v>0.18080000000000002</v>
      </c>
      <c r="O133" s="105">
        <v>1.81</v>
      </c>
      <c r="P133" s="102">
        <f t="shared" si="13"/>
        <v>0</v>
      </c>
      <c r="Q133" s="120">
        <f t="shared" si="6"/>
        <v>0</v>
      </c>
      <c r="R133" s="129">
        <f t="shared" si="11"/>
        <v>1.81</v>
      </c>
      <c r="S133" s="96"/>
      <c r="T133" s="8"/>
      <c r="U133" s="8"/>
      <c r="V133" s="8"/>
    </row>
    <row r="134" spans="1:22" ht="17.25" thickBot="1">
      <c r="A134" s="42" t="s">
        <v>84</v>
      </c>
      <c r="B134" s="20" t="s">
        <v>4</v>
      </c>
      <c r="C134" s="20"/>
      <c r="D134" s="57">
        <v>60</v>
      </c>
      <c r="E134" s="21">
        <v>20</v>
      </c>
      <c r="F134" s="21"/>
      <c r="G134" s="21">
        <v>7</v>
      </c>
      <c r="H134" s="21"/>
      <c r="I134" s="21"/>
      <c r="J134" s="21"/>
      <c r="K134" s="61">
        <f t="shared" si="8"/>
        <v>27</v>
      </c>
      <c r="L134" s="74">
        <f t="shared" si="9"/>
        <v>33</v>
      </c>
      <c r="M134" s="62"/>
      <c r="N134" s="104">
        <v>1.1526000000000001</v>
      </c>
      <c r="O134" s="105">
        <v>69.16</v>
      </c>
      <c r="P134" s="102">
        <f t="shared" si="13"/>
        <v>0</v>
      </c>
      <c r="Q134" s="120">
        <v>31.05</v>
      </c>
      <c r="R134" s="129">
        <f t="shared" si="11"/>
        <v>38.11</v>
      </c>
      <c r="S134" s="139" t="s">
        <v>608</v>
      </c>
      <c r="T134" s="8"/>
      <c r="U134" s="8"/>
      <c r="V134" s="8"/>
    </row>
    <row r="135" spans="1:22" ht="17.25" thickBot="1">
      <c r="A135" s="42" t="s">
        <v>85</v>
      </c>
      <c r="B135" s="20" t="s">
        <v>4</v>
      </c>
      <c r="C135" s="20">
        <v>63</v>
      </c>
      <c r="D135" s="57">
        <v>60</v>
      </c>
      <c r="E135" s="21">
        <v>33</v>
      </c>
      <c r="F135" s="21">
        <v>90</v>
      </c>
      <c r="G135" s="21">
        <v>0</v>
      </c>
      <c r="H135" s="21"/>
      <c r="I135" s="21"/>
      <c r="J135" s="21"/>
      <c r="K135" s="61">
        <f t="shared" si="8"/>
        <v>123</v>
      </c>
      <c r="L135" s="74">
        <f t="shared" si="9"/>
        <v>-63</v>
      </c>
      <c r="M135" s="62">
        <v>2.4500000000000002</v>
      </c>
      <c r="N135" s="104">
        <v>2.4520999999999997</v>
      </c>
      <c r="O135" s="105">
        <v>147.13</v>
      </c>
      <c r="P135" s="102">
        <v>154.22</v>
      </c>
      <c r="Q135" s="120">
        <v>147.13</v>
      </c>
      <c r="R135" s="129">
        <f t="shared" si="11"/>
        <v>-154.22000000000003</v>
      </c>
      <c r="S135" s="139" t="s">
        <v>570</v>
      </c>
      <c r="T135" s="8"/>
      <c r="U135" s="8"/>
      <c r="V135" s="8"/>
    </row>
    <row r="136" spans="1:22" ht="17.25" thickBot="1">
      <c r="A136" s="42" t="s">
        <v>85</v>
      </c>
      <c r="B136" s="20" t="s">
        <v>4</v>
      </c>
      <c r="C136" s="20">
        <v>53</v>
      </c>
      <c r="D136" s="57"/>
      <c r="E136" s="21"/>
      <c r="F136" s="21"/>
      <c r="G136" s="21">
        <v>53</v>
      </c>
      <c r="H136" s="21"/>
      <c r="I136" s="21"/>
      <c r="J136" s="21"/>
      <c r="K136" s="61">
        <f t="shared" si="8"/>
        <v>53</v>
      </c>
      <c r="L136" s="74">
        <f t="shared" si="9"/>
        <v>-53</v>
      </c>
      <c r="M136" s="62">
        <v>3.89</v>
      </c>
      <c r="N136" s="104"/>
      <c r="O136" s="105"/>
      <c r="P136" s="102">
        <v>206.17</v>
      </c>
      <c r="Q136" s="120"/>
      <c r="R136" s="129">
        <f t="shared" si="11"/>
        <v>-206.17</v>
      </c>
      <c r="S136" s="139" t="s">
        <v>609</v>
      </c>
      <c r="T136" s="8"/>
      <c r="U136" s="8"/>
      <c r="V136" s="8"/>
    </row>
    <row r="137" spans="1:22" ht="17.25" thickBot="1">
      <c r="A137" s="42" t="s">
        <v>86</v>
      </c>
      <c r="B137" s="20" t="s">
        <v>4</v>
      </c>
      <c r="C137" s="20"/>
      <c r="D137" s="57">
        <v>60</v>
      </c>
      <c r="E137" s="21">
        <v>42</v>
      </c>
      <c r="F137" s="21">
        <v>4</v>
      </c>
      <c r="G137" s="21">
        <v>5</v>
      </c>
      <c r="H137" s="21"/>
      <c r="I137" s="21"/>
      <c r="J137" s="21"/>
      <c r="K137" s="61">
        <f t="shared" si="8"/>
        <v>51</v>
      </c>
      <c r="L137" s="74">
        <f t="shared" si="9"/>
        <v>9</v>
      </c>
      <c r="M137" s="62"/>
      <c r="N137" s="104">
        <v>0.23729999999999998</v>
      </c>
      <c r="O137" s="105">
        <v>14.24</v>
      </c>
      <c r="P137" s="102">
        <v>0</v>
      </c>
      <c r="Q137" s="120">
        <v>12.24</v>
      </c>
      <c r="R137" s="129">
        <f t="shared" si="11"/>
        <v>2</v>
      </c>
      <c r="S137" s="139" t="s">
        <v>610</v>
      </c>
      <c r="T137" s="8"/>
      <c r="U137" s="8"/>
      <c r="V137" s="8"/>
    </row>
    <row r="138" spans="1:22" ht="17.25" thickBot="1">
      <c r="A138" s="42" t="s">
        <v>361</v>
      </c>
      <c r="B138" s="20" t="s">
        <v>4</v>
      </c>
      <c r="C138" s="20">
        <v>4</v>
      </c>
      <c r="D138" s="57"/>
      <c r="E138" s="21">
        <v>4</v>
      </c>
      <c r="F138" s="21"/>
      <c r="G138" s="21"/>
      <c r="H138" s="21"/>
      <c r="I138" s="21"/>
      <c r="J138" s="21"/>
      <c r="K138" s="61">
        <f t="shared" si="8"/>
        <v>4</v>
      </c>
      <c r="L138" s="74">
        <f t="shared" si="9"/>
        <v>-4</v>
      </c>
      <c r="M138" s="62">
        <v>0.96</v>
      </c>
      <c r="N138" s="104"/>
      <c r="O138" s="105"/>
      <c r="P138" s="102">
        <v>3.86</v>
      </c>
      <c r="Q138" s="120"/>
      <c r="R138" s="129">
        <f t="shared" si="11"/>
        <v>-3.86</v>
      </c>
      <c r="S138" s="92" t="s">
        <v>321</v>
      </c>
      <c r="T138" s="8"/>
      <c r="U138" s="8"/>
      <c r="V138" s="8"/>
    </row>
    <row r="139" spans="1:22" ht="17.25" thickBot="1">
      <c r="A139" s="42" t="s">
        <v>228</v>
      </c>
      <c r="B139" s="20" t="s">
        <v>4</v>
      </c>
      <c r="C139" s="20"/>
      <c r="D139" s="57">
        <v>5</v>
      </c>
      <c r="E139" s="21"/>
      <c r="F139" s="21"/>
      <c r="G139" s="21"/>
      <c r="H139" s="21"/>
      <c r="I139" s="21"/>
      <c r="J139" s="21"/>
      <c r="K139" s="61">
        <f t="shared" si="8"/>
        <v>0</v>
      </c>
      <c r="L139" s="74">
        <f t="shared" si="9"/>
        <v>5</v>
      </c>
      <c r="M139" s="62"/>
      <c r="N139" s="104">
        <v>248.6</v>
      </c>
      <c r="O139" s="105">
        <v>1243</v>
      </c>
      <c r="P139" s="102">
        <f t="shared" si="13"/>
        <v>0</v>
      </c>
      <c r="Q139" s="120">
        <f t="shared" si="6"/>
        <v>0</v>
      </c>
      <c r="R139" s="129">
        <f t="shared" si="11"/>
        <v>1243</v>
      </c>
      <c r="S139" s="92"/>
      <c r="T139" s="8"/>
      <c r="U139" s="8"/>
      <c r="V139" s="8"/>
    </row>
    <row r="140" spans="1:22" ht="17.25" thickBot="1">
      <c r="A140" s="42" t="s">
        <v>362</v>
      </c>
      <c r="B140" s="20" t="s">
        <v>4</v>
      </c>
      <c r="C140" s="20">
        <v>1</v>
      </c>
      <c r="D140" s="57"/>
      <c r="E140" s="21">
        <v>1</v>
      </c>
      <c r="F140" s="21"/>
      <c r="G140" s="21"/>
      <c r="H140" s="21"/>
      <c r="I140" s="21"/>
      <c r="J140" s="21"/>
      <c r="K140" s="61">
        <f t="shared" si="8"/>
        <v>1</v>
      </c>
      <c r="L140" s="74">
        <f t="shared" si="9"/>
        <v>-1</v>
      </c>
      <c r="M140" s="62">
        <v>125</v>
      </c>
      <c r="N140" s="104"/>
      <c r="O140" s="105"/>
      <c r="P140" s="102">
        <f t="shared" si="13"/>
        <v>125</v>
      </c>
      <c r="Q140" s="120"/>
      <c r="R140" s="129">
        <f t="shared" si="11"/>
        <v>-125</v>
      </c>
      <c r="S140" s="92" t="s">
        <v>363</v>
      </c>
      <c r="T140" s="8"/>
      <c r="U140" s="8"/>
      <c r="V140" s="8"/>
    </row>
    <row r="141" spans="1:22" ht="17.25" thickBot="1">
      <c r="A141" s="42" t="s">
        <v>613</v>
      </c>
      <c r="B141" s="140" t="s">
        <v>4</v>
      </c>
      <c r="C141" s="20">
        <v>1</v>
      </c>
      <c r="D141" s="57"/>
      <c r="E141" s="21"/>
      <c r="F141" s="21"/>
      <c r="G141" s="21">
        <v>1</v>
      </c>
      <c r="H141" s="21"/>
      <c r="I141" s="21"/>
      <c r="J141" s="21"/>
      <c r="K141" s="61">
        <f t="shared" si="8"/>
        <v>1</v>
      </c>
      <c r="L141" s="74">
        <f t="shared" si="9"/>
        <v>-1</v>
      </c>
      <c r="M141" s="62">
        <v>139.97999999999999</v>
      </c>
      <c r="N141" s="104"/>
      <c r="O141" s="105"/>
      <c r="P141" s="102">
        <f t="shared" si="13"/>
        <v>139.97999999999999</v>
      </c>
      <c r="Q141" s="120"/>
      <c r="R141" s="129">
        <f t="shared" si="11"/>
        <v>-139.97999999999999</v>
      </c>
      <c r="S141" s="139" t="s">
        <v>612</v>
      </c>
      <c r="T141" s="8"/>
      <c r="U141" s="8"/>
      <c r="V141" s="8"/>
    </row>
    <row r="142" spans="1:22" ht="17.25" thickBot="1">
      <c r="A142" s="42" t="s">
        <v>166</v>
      </c>
      <c r="B142" s="20" t="s">
        <v>4</v>
      </c>
      <c r="C142" s="20"/>
      <c r="D142" s="57">
        <v>30</v>
      </c>
      <c r="E142" s="21"/>
      <c r="F142" s="21">
        <v>2</v>
      </c>
      <c r="G142" s="21"/>
      <c r="H142" s="21"/>
      <c r="I142" s="21"/>
      <c r="J142" s="21"/>
      <c r="K142" s="61">
        <f t="shared" si="8"/>
        <v>2</v>
      </c>
      <c r="L142" s="74">
        <f t="shared" si="9"/>
        <v>28</v>
      </c>
      <c r="M142" s="62"/>
      <c r="N142" s="104">
        <v>1.2656000000000001</v>
      </c>
      <c r="O142" s="105">
        <v>37.97</v>
      </c>
      <c r="P142" s="102">
        <f t="shared" si="13"/>
        <v>0</v>
      </c>
      <c r="Q142" s="120">
        <v>2.54</v>
      </c>
      <c r="R142" s="129">
        <f t="shared" si="11"/>
        <v>35.43</v>
      </c>
      <c r="S142" s="139" t="s">
        <v>485</v>
      </c>
      <c r="T142" s="8"/>
      <c r="U142" s="8"/>
      <c r="V142" s="8"/>
    </row>
    <row r="143" spans="1:22" ht="17.25" thickBot="1">
      <c r="A143" s="42" t="s">
        <v>87</v>
      </c>
      <c r="B143" s="20" t="s">
        <v>4</v>
      </c>
      <c r="C143" s="20"/>
      <c r="D143" s="57">
        <v>40</v>
      </c>
      <c r="E143" s="21"/>
      <c r="F143" s="21"/>
      <c r="G143" s="21"/>
      <c r="H143" s="21"/>
      <c r="I143" s="21"/>
      <c r="J143" s="21"/>
      <c r="K143" s="61">
        <f t="shared" si="8"/>
        <v>0</v>
      </c>
      <c r="L143" s="74">
        <f t="shared" si="9"/>
        <v>40</v>
      </c>
      <c r="M143" s="62"/>
      <c r="N143" s="104">
        <v>0.33899999999999997</v>
      </c>
      <c r="O143" s="105">
        <v>13.56</v>
      </c>
      <c r="P143" s="102">
        <f t="shared" si="13"/>
        <v>0</v>
      </c>
      <c r="Q143" s="120">
        <f t="shared" si="6"/>
        <v>0</v>
      </c>
      <c r="R143" s="129">
        <f t="shared" si="11"/>
        <v>13.56</v>
      </c>
      <c r="S143" s="92"/>
      <c r="T143" s="8"/>
      <c r="U143" s="8"/>
      <c r="V143" s="8"/>
    </row>
    <row r="144" spans="1:22" ht="17.25" thickBot="1">
      <c r="A144" s="42" t="s">
        <v>88</v>
      </c>
      <c r="B144" s="20" t="s">
        <v>4</v>
      </c>
      <c r="C144" s="20"/>
      <c r="D144" s="57">
        <v>40</v>
      </c>
      <c r="E144" s="21"/>
      <c r="F144" s="21"/>
      <c r="G144" s="21"/>
      <c r="H144" s="21"/>
      <c r="I144" s="21"/>
      <c r="J144" s="21"/>
      <c r="K144" s="61">
        <f t="shared" si="8"/>
        <v>0</v>
      </c>
      <c r="L144" s="74">
        <f t="shared" si="9"/>
        <v>40</v>
      </c>
      <c r="M144" s="62"/>
      <c r="N144" s="104">
        <v>0.84750000000000003</v>
      </c>
      <c r="O144" s="105">
        <v>33.9</v>
      </c>
      <c r="P144" s="102">
        <f t="shared" si="13"/>
        <v>0</v>
      </c>
      <c r="Q144" s="120">
        <f t="shared" si="6"/>
        <v>0</v>
      </c>
      <c r="R144" s="129">
        <f t="shared" si="11"/>
        <v>33.9</v>
      </c>
      <c r="S144" s="92"/>
      <c r="T144" s="8"/>
      <c r="U144" s="8"/>
      <c r="V144" s="8"/>
    </row>
    <row r="145" spans="1:22" ht="17.25" thickBot="1">
      <c r="A145" s="42" t="s">
        <v>89</v>
      </c>
      <c r="B145" s="20" t="s">
        <v>4</v>
      </c>
      <c r="C145" s="20"/>
      <c r="D145" s="57">
        <v>40</v>
      </c>
      <c r="E145" s="21"/>
      <c r="F145" s="21"/>
      <c r="G145" s="21"/>
      <c r="H145" s="21"/>
      <c r="I145" s="21"/>
      <c r="J145" s="21"/>
      <c r="K145" s="61">
        <f t="shared" si="8"/>
        <v>0</v>
      </c>
      <c r="L145" s="74">
        <f t="shared" si="9"/>
        <v>40</v>
      </c>
      <c r="M145" s="62"/>
      <c r="N145" s="104">
        <v>0.54239999999999999</v>
      </c>
      <c r="O145" s="105">
        <v>21.7</v>
      </c>
      <c r="P145" s="102">
        <f t="shared" si="13"/>
        <v>0</v>
      </c>
      <c r="Q145" s="120">
        <f t="shared" si="6"/>
        <v>0</v>
      </c>
      <c r="R145" s="129">
        <f t="shared" si="11"/>
        <v>21.7</v>
      </c>
      <c r="S145" s="92"/>
      <c r="T145" s="8"/>
      <c r="U145" s="8"/>
      <c r="V145" s="8"/>
    </row>
    <row r="146" spans="1:22" ht="17.25" thickBot="1">
      <c r="A146" s="42" t="s">
        <v>90</v>
      </c>
      <c r="B146" s="20" t="s">
        <v>4</v>
      </c>
      <c r="C146" s="20"/>
      <c r="D146" s="57">
        <v>60</v>
      </c>
      <c r="E146" s="21"/>
      <c r="F146" s="21"/>
      <c r="G146" s="21"/>
      <c r="H146" s="21"/>
      <c r="I146" s="21"/>
      <c r="J146" s="21"/>
      <c r="K146" s="61">
        <f t="shared" si="8"/>
        <v>0</v>
      </c>
      <c r="L146" s="74">
        <f t="shared" si="9"/>
        <v>60</v>
      </c>
      <c r="M146" s="62"/>
      <c r="N146" s="104">
        <v>1.2656000000000001</v>
      </c>
      <c r="O146" s="105">
        <v>75.94</v>
      </c>
      <c r="P146" s="102">
        <f t="shared" si="13"/>
        <v>0</v>
      </c>
      <c r="Q146" s="120">
        <f t="shared" si="6"/>
        <v>0</v>
      </c>
      <c r="R146" s="129">
        <f t="shared" si="11"/>
        <v>75.94</v>
      </c>
      <c r="S146" s="92"/>
      <c r="T146" s="8"/>
      <c r="U146" s="8"/>
      <c r="V146" s="8"/>
    </row>
    <row r="147" spans="1:22" ht="17.25" thickBot="1">
      <c r="A147" s="42" t="s">
        <v>91</v>
      </c>
      <c r="B147" s="20" t="s">
        <v>4</v>
      </c>
      <c r="C147" s="20"/>
      <c r="D147" s="57">
        <v>40</v>
      </c>
      <c r="E147" s="21"/>
      <c r="F147" s="21"/>
      <c r="G147" s="21"/>
      <c r="H147" s="21"/>
      <c r="I147" s="21"/>
      <c r="J147" s="21"/>
      <c r="K147" s="61">
        <f t="shared" si="8"/>
        <v>0</v>
      </c>
      <c r="L147" s="74">
        <f t="shared" si="9"/>
        <v>40</v>
      </c>
      <c r="M147" s="62"/>
      <c r="N147" s="104">
        <v>3.8872</v>
      </c>
      <c r="O147" s="105">
        <v>155.49</v>
      </c>
      <c r="P147" s="102">
        <f t="shared" si="13"/>
        <v>0</v>
      </c>
      <c r="Q147" s="120">
        <f t="shared" si="6"/>
        <v>0</v>
      </c>
      <c r="R147" s="129">
        <f t="shared" si="11"/>
        <v>155.49</v>
      </c>
      <c r="S147" s="92"/>
      <c r="T147" s="8"/>
      <c r="U147" s="8"/>
      <c r="V147" s="8"/>
    </row>
    <row r="148" spans="1:22" ht="17.25" thickBot="1">
      <c r="A148" s="42" t="s">
        <v>92</v>
      </c>
      <c r="B148" s="20" t="s">
        <v>4</v>
      </c>
      <c r="C148" s="20"/>
      <c r="D148" s="57">
        <v>30</v>
      </c>
      <c r="E148" s="21"/>
      <c r="F148" s="21"/>
      <c r="G148" s="21"/>
      <c r="H148" s="21"/>
      <c r="I148" s="21"/>
      <c r="J148" s="21"/>
      <c r="K148" s="61">
        <f t="shared" si="8"/>
        <v>0</v>
      </c>
      <c r="L148" s="74">
        <f t="shared" si="9"/>
        <v>30</v>
      </c>
      <c r="M148" s="62"/>
      <c r="N148" s="104">
        <v>0.25990000000000002</v>
      </c>
      <c r="O148" s="105">
        <v>7.8</v>
      </c>
      <c r="P148" s="102">
        <f t="shared" si="13"/>
        <v>0</v>
      </c>
      <c r="Q148" s="120">
        <f t="shared" si="6"/>
        <v>0</v>
      </c>
      <c r="R148" s="129">
        <f t="shared" si="11"/>
        <v>7.8</v>
      </c>
      <c r="S148" s="92"/>
      <c r="T148" s="8"/>
      <c r="U148" s="8"/>
      <c r="V148" s="8"/>
    </row>
    <row r="149" spans="1:22" ht="17.25" thickBot="1">
      <c r="A149" s="42" t="s">
        <v>229</v>
      </c>
      <c r="B149" s="140" t="s">
        <v>614</v>
      </c>
      <c r="C149" s="20"/>
      <c r="D149" s="57">
        <v>30</v>
      </c>
      <c r="E149" s="21"/>
      <c r="F149" s="21"/>
      <c r="G149" s="21">
        <v>1</v>
      </c>
      <c r="H149" s="21"/>
      <c r="I149" s="21"/>
      <c r="J149" s="21"/>
      <c r="K149" s="61">
        <f t="shared" si="8"/>
        <v>1</v>
      </c>
      <c r="L149" s="74">
        <f t="shared" si="9"/>
        <v>29</v>
      </c>
      <c r="M149" s="62"/>
      <c r="N149" s="104">
        <v>15.142000000000001</v>
      </c>
      <c r="O149" s="105">
        <v>454.26</v>
      </c>
      <c r="P149" s="102">
        <f t="shared" si="13"/>
        <v>0</v>
      </c>
      <c r="Q149" s="120">
        <f t="shared" si="6"/>
        <v>15.142000000000001</v>
      </c>
      <c r="R149" s="129">
        <f t="shared" si="11"/>
        <v>439.11799999999999</v>
      </c>
      <c r="S149" s="152" t="s">
        <v>615</v>
      </c>
      <c r="T149" s="8"/>
      <c r="U149" s="8"/>
      <c r="V149" s="8"/>
    </row>
    <row r="150" spans="1:22" ht="17.25" thickBot="1">
      <c r="A150" s="42" t="s">
        <v>616</v>
      </c>
      <c r="B150" s="140" t="s">
        <v>614</v>
      </c>
      <c r="C150" s="20">
        <v>28</v>
      </c>
      <c r="D150" s="57"/>
      <c r="E150" s="21"/>
      <c r="F150" s="21"/>
      <c r="G150" s="21">
        <v>28</v>
      </c>
      <c r="H150" s="21"/>
      <c r="I150" s="21"/>
      <c r="J150" s="21"/>
      <c r="K150" s="61">
        <f t="shared" si="8"/>
        <v>28</v>
      </c>
      <c r="L150" s="74">
        <f t="shared" si="9"/>
        <v>-28</v>
      </c>
      <c r="M150" s="62">
        <v>15.14</v>
      </c>
      <c r="N150" s="104"/>
      <c r="O150" s="105"/>
      <c r="P150" s="102">
        <f t="shared" si="13"/>
        <v>423.92</v>
      </c>
      <c r="Q150" s="120"/>
      <c r="R150" s="129">
        <f t="shared" si="11"/>
        <v>-423.92</v>
      </c>
      <c r="S150" s="152" t="s">
        <v>617</v>
      </c>
      <c r="T150" s="8"/>
      <c r="U150" s="8"/>
      <c r="V150" s="8"/>
    </row>
    <row r="151" spans="1:22" ht="17.25" thickBot="1">
      <c r="A151" s="42" t="s">
        <v>364</v>
      </c>
      <c r="B151" s="20" t="s">
        <v>4</v>
      </c>
      <c r="C151" s="20">
        <v>6</v>
      </c>
      <c r="D151" s="57"/>
      <c r="E151" s="21">
        <v>3</v>
      </c>
      <c r="F151" s="21">
        <v>3</v>
      </c>
      <c r="G151" s="21"/>
      <c r="H151" s="21"/>
      <c r="I151" s="21"/>
      <c r="J151" s="21"/>
      <c r="K151" s="61">
        <f t="shared" si="8"/>
        <v>6</v>
      </c>
      <c r="L151" s="74">
        <f t="shared" si="9"/>
        <v>-6</v>
      </c>
      <c r="M151" s="62">
        <v>7.42</v>
      </c>
      <c r="N151" s="104"/>
      <c r="O151" s="105"/>
      <c r="P151" s="102">
        <f t="shared" si="13"/>
        <v>44.519999999999996</v>
      </c>
      <c r="Q151" s="120"/>
      <c r="R151" s="129">
        <f t="shared" si="11"/>
        <v>-44.519999999999996</v>
      </c>
      <c r="S151" s="139" t="s">
        <v>497</v>
      </c>
      <c r="T151" s="8"/>
      <c r="U151" s="8"/>
      <c r="V151" s="8"/>
    </row>
    <row r="152" spans="1:22" ht="17.25" thickBot="1">
      <c r="A152" s="42" t="s">
        <v>230</v>
      </c>
      <c r="B152" s="20" t="s">
        <v>4</v>
      </c>
      <c r="C152" s="20"/>
      <c r="D152" s="57">
        <v>1</v>
      </c>
      <c r="E152" s="21">
        <v>1</v>
      </c>
      <c r="F152" s="21"/>
      <c r="G152" s="21"/>
      <c r="H152" s="21"/>
      <c r="I152" s="21"/>
      <c r="J152" s="21"/>
      <c r="K152" s="61">
        <f t="shared" si="8"/>
        <v>1</v>
      </c>
      <c r="L152" s="74">
        <f t="shared" si="9"/>
        <v>0</v>
      </c>
      <c r="M152" s="62"/>
      <c r="N152" s="104">
        <v>16.95</v>
      </c>
      <c r="O152" s="105">
        <v>16.95</v>
      </c>
      <c r="P152" s="102">
        <f>C152*M152</f>
        <v>0</v>
      </c>
      <c r="Q152" s="120">
        <f t="shared" si="6"/>
        <v>16.95</v>
      </c>
      <c r="R152" s="129">
        <f t="shared" si="11"/>
        <v>0</v>
      </c>
      <c r="S152" s="92" t="s">
        <v>365</v>
      </c>
      <c r="T152" s="8"/>
      <c r="U152" s="8"/>
      <c r="V152" s="8"/>
    </row>
    <row r="153" spans="1:22" ht="17.25" thickBot="1">
      <c r="A153" s="42" t="s">
        <v>498</v>
      </c>
      <c r="B153" s="140" t="s">
        <v>4</v>
      </c>
      <c r="C153" s="20">
        <v>3</v>
      </c>
      <c r="D153" s="57"/>
      <c r="E153" s="21"/>
      <c r="F153" s="21">
        <v>3</v>
      </c>
      <c r="G153" s="21"/>
      <c r="H153" s="21"/>
      <c r="I153" s="21"/>
      <c r="J153" s="21"/>
      <c r="K153" s="61">
        <f t="shared" si="8"/>
        <v>3</v>
      </c>
      <c r="L153" s="74">
        <f t="shared" si="9"/>
        <v>-3</v>
      </c>
      <c r="M153" s="64">
        <v>10</v>
      </c>
      <c r="N153" s="104"/>
      <c r="O153" s="105"/>
      <c r="P153" s="102">
        <v>30</v>
      </c>
      <c r="Q153" s="120"/>
      <c r="R153" s="129">
        <f t="shared" si="11"/>
        <v>-30</v>
      </c>
      <c r="S153" s="139" t="s">
        <v>499</v>
      </c>
      <c r="T153" s="8"/>
      <c r="U153" s="8"/>
      <c r="V153" s="8"/>
    </row>
    <row r="154" spans="1:22" ht="17.25" thickBot="1">
      <c r="A154" s="42" t="s">
        <v>500</v>
      </c>
      <c r="B154" s="140" t="s">
        <v>4</v>
      </c>
      <c r="C154" s="20">
        <v>4</v>
      </c>
      <c r="D154" s="57"/>
      <c r="E154" s="21"/>
      <c r="F154" s="21">
        <v>4</v>
      </c>
      <c r="G154" s="21"/>
      <c r="H154" s="21"/>
      <c r="I154" s="21"/>
      <c r="J154" s="21"/>
      <c r="K154" s="61">
        <f t="shared" si="8"/>
        <v>4</v>
      </c>
      <c r="L154" s="74">
        <f t="shared" si="9"/>
        <v>-4</v>
      </c>
      <c r="M154" s="64">
        <v>9</v>
      </c>
      <c r="N154" s="104"/>
      <c r="O154" s="105"/>
      <c r="P154" s="102">
        <v>36</v>
      </c>
      <c r="Q154" s="120"/>
      <c r="R154" s="129">
        <f t="shared" si="11"/>
        <v>-36</v>
      </c>
      <c r="S154" s="139" t="s">
        <v>501</v>
      </c>
      <c r="T154" s="8"/>
      <c r="U154" s="8"/>
      <c r="V154" s="8"/>
    </row>
    <row r="155" spans="1:22" ht="17.25" thickBot="1">
      <c r="A155" s="42" t="s">
        <v>132</v>
      </c>
      <c r="B155" s="20" t="s">
        <v>4</v>
      </c>
      <c r="C155" s="20"/>
      <c r="D155" s="57">
        <v>15</v>
      </c>
      <c r="E155" s="21"/>
      <c r="F155" s="21">
        <v>4</v>
      </c>
      <c r="G155" s="21">
        <v>5</v>
      </c>
      <c r="H155" s="21"/>
      <c r="I155" s="21"/>
      <c r="J155" s="21"/>
      <c r="K155" s="61">
        <f t="shared" si="8"/>
        <v>9</v>
      </c>
      <c r="L155" s="74">
        <f t="shared" si="9"/>
        <v>6</v>
      </c>
      <c r="M155" s="62"/>
      <c r="N155" s="104">
        <v>10.023099999999999</v>
      </c>
      <c r="O155" s="105">
        <v>150.35</v>
      </c>
      <c r="P155" s="102"/>
      <c r="Q155" s="120">
        <v>90.18</v>
      </c>
      <c r="R155" s="129">
        <f t="shared" si="11"/>
        <v>60.169999999999987</v>
      </c>
      <c r="S155" s="139" t="s">
        <v>620</v>
      </c>
      <c r="T155" s="8"/>
      <c r="U155" s="8"/>
      <c r="V155" s="8"/>
    </row>
    <row r="156" spans="1:22" ht="17.25" thickBot="1">
      <c r="A156" s="42" t="s">
        <v>147</v>
      </c>
      <c r="B156" s="20" t="s">
        <v>4</v>
      </c>
      <c r="C156" s="20"/>
      <c r="D156" s="57">
        <v>10</v>
      </c>
      <c r="E156" s="21"/>
      <c r="F156" s="21"/>
      <c r="G156" s="21"/>
      <c r="H156" s="21"/>
      <c r="I156" s="21"/>
      <c r="J156" s="21"/>
      <c r="K156" s="61">
        <f t="shared" si="8"/>
        <v>0</v>
      </c>
      <c r="L156" s="74">
        <f t="shared" si="9"/>
        <v>10</v>
      </c>
      <c r="M156" s="62"/>
      <c r="N156" s="104">
        <v>2.2826</v>
      </c>
      <c r="O156" s="105">
        <v>22.83</v>
      </c>
      <c r="P156" s="102">
        <f t="shared" si="13"/>
        <v>0</v>
      </c>
      <c r="Q156" s="120">
        <f t="shared" si="6"/>
        <v>0</v>
      </c>
      <c r="R156" s="129">
        <f t="shared" si="11"/>
        <v>22.83</v>
      </c>
      <c r="S156" s="92"/>
      <c r="T156" s="8"/>
      <c r="U156" s="8"/>
      <c r="V156" s="8"/>
    </row>
    <row r="157" spans="1:22" ht="17.25" thickBot="1">
      <c r="A157" s="42" t="s">
        <v>231</v>
      </c>
      <c r="B157" s="20" t="s">
        <v>4</v>
      </c>
      <c r="C157" s="20"/>
      <c r="D157" s="57">
        <v>5</v>
      </c>
      <c r="E157" s="21"/>
      <c r="F157" s="21"/>
      <c r="G157" s="21"/>
      <c r="H157" s="21"/>
      <c r="I157" s="21"/>
      <c r="J157" s="21"/>
      <c r="K157" s="61">
        <f t="shared" si="8"/>
        <v>0</v>
      </c>
      <c r="L157" s="74">
        <f t="shared" si="9"/>
        <v>5</v>
      </c>
      <c r="M157" s="62"/>
      <c r="N157" s="104">
        <v>1.9661999999999999</v>
      </c>
      <c r="O157" s="105">
        <v>9.83</v>
      </c>
      <c r="P157" s="102">
        <f>C157*M157</f>
        <v>0</v>
      </c>
      <c r="Q157" s="120">
        <f t="shared" si="6"/>
        <v>0</v>
      </c>
      <c r="R157" s="129">
        <f t="shared" si="11"/>
        <v>9.83</v>
      </c>
      <c r="S157" s="92"/>
      <c r="T157" s="8"/>
      <c r="U157" s="8"/>
      <c r="V157" s="8"/>
    </row>
    <row r="158" spans="1:22" ht="17.25" thickBot="1">
      <c r="A158" s="42" t="s">
        <v>232</v>
      </c>
      <c r="B158" s="20" t="s">
        <v>4</v>
      </c>
      <c r="C158" s="20"/>
      <c r="D158" s="57">
        <v>14</v>
      </c>
      <c r="E158" s="21"/>
      <c r="F158" s="21"/>
      <c r="G158" s="21"/>
      <c r="H158" s="21"/>
      <c r="I158" s="21"/>
      <c r="J158" s="21"/>
      <c r="K158" s="61">
        <f t="shared" si="8"/>
        <v>0</v>
      </c>
      <c r="L158" s="74">
        <f t="shared" si="9"/>
        <v>14</v>
      </c>
      <c r="M158" s="62"/>
      <c r="N158" s="104">
        <v>10.023099999999999</v>
      </c>
      <c r="O158" s="105">
        <v>140.32</v>
      </c>
      <c r="P158" s="102">
        <f t="shared" ref="P158:P204" si="14">C158*M158</f>
        <v>0</v>
      </c>
      <c r="Q158" s="120">
        <f t="shared" si="6"/>
        <v>0</v>
      </c>
      <c r="R158" s="129">
        <f t="shared" si="11"/>
        <v>140.32</v>
      </c>
      <c r="S158" s="92"/>
      <c r="T158" s="8"/>
      <c r="U158" s="8"/>
      <c r="V158" s="8"/>
    </row>
    <row r="159" spans="1:22" ht="17.25" thickBot="1">
      <c r="A159" s="42" t="s">
        <v>167</v>
      </c>
      <c r="B159" s="20" t="s">
        <v>4</v>
      </c>
      <c r="C159" s="20"/>
      <c r="D159" s="57">
        <v>1</v>
      </c>
      <c r="E159" s="21"/>
      <c r="F159" s="21">
        <v>1</v>
      </c>
      <c r="G159" s="21"/>
      <c r="H159" s="21"/>
      <c r="I159" s="21"/>
      <c r="J159" s="21"/>
      <c r="K159" s="61">
        <f t="shared" si="8"/>
        <v>1</v>
      </c>
      <c r="L159" s="74">
        <f t="shared" si="9"/>
        <v>0</v>
      </c>
      <c r="M159" s="62"/>
      <c r="N159" s="104">
        <v>3.9775999999999998</v>
      </c>
      <c r="O159" s="105">
        <v>3.98</v>
      </c>
      <c r="P159" s="102">
        <f t="shared" si="14"/>
        <v>0</v>
      </c>
      <c r="Q159" s="120">
        <f t="shared" si="6"/>
        <v>3.9775999999999998</v>
      </c>
      <c r="R159" s="129">
        <v>0</v>
      </c>
      <c r="S159" s="139" t="s">
        <v>485</v>
      </c>
      <c r="T159" s="8"/>
      <c r="U159" s="8"/>
      <c r="V159" s="8"/>
    </row>
    <row r="160" spans="1:22" ht="17.25" thickBot="1">
      <c r="A160" s="42" t="s">
        <v>233</v>
      </c>
      <c r="B160" s="20" t="s">
        <v>4</v>
      </c>
      <c r="C160" s="20"/>
      <c r="D160" s="57">
        <v>2</v>
      </c>
      <c r="E160" s="21"/>
      <c r="F160" s="21"/>
      <c r="G160" s="21"/>
      <c r="H160" s="21"/>
      <c r="I160" s="21"/>
      <c r="J160" s="21"/>
      <c r="K160" s="61">
        <f t="shared" si="8"/>
        <v>0</v>
      </c>
      <c r="L160" s="74">
        <f t="shared" si="9"/>
        <v>2</v>
      </c>
      <c r="M160" s="65"/>
      <c r="N160" s="104">
        <v>0.82489999999999997</v>
      </c>
      <c r="O160" s="105">
        <v>1.65</v>
      </c>
      <c r="P160" s="102">
        <f t="shared" si="14"/>
        <v>0</v>
      </c>
      <c r="Q160" s="120">
        <f t="shared" si="6"/>
        <v>0</v>
      </c>
      <c r="R160" s="129">
        <f t="shared" si="11"/>
        <v>1.65</v>
      </c>
      <c r="S160" s="92"/>
      <c r="T160" s="8"/>
      <c r="U160" s="8"/>
      <c r="V160" s="8"/>
    </row>
    <row r="161" spans="1:22" ht="17.25" thickBot="1">
      <c r="A161" s="42" t="s">
        <v>366</v>
      </c>
      <c r="B161" s="20" t="s">
        <v>4</v>
      </c>
      <c r="C161" s="20">
        <v>1</v>
      </c>
      <c r="D161" s="57"/>
      <c r="E161" s="21">
        <v>1</v>
      </c>
      <c r="F161" s="21"/>
      <c r="G161" s="21"/>
      <c r="H161" s="21"/>
      <c r="I161" s="21"/>
      <c r="J161" s="21"/>
      <c r="K161" s="61">
        <f t="shared" si="8"/>
        <v>1</v>
      </c>
      <c r="L161" s="74">
        <f t="shared" si="9"/>
        <v>-1</v>
      </c>
      <c r="M161" s="65">
        <v>2.08</v>
      </c>
      <c r="N161" s="104"/>
      <c r="O161" s="105"/>
      <c r="P161" s="102">
        <f t="shared" si="14"/>
        <v>2.08</v>
      </c>
      <c r="Q161" s="120"/>
      <c r="R161" s="129">
        <f t="shared" si="11"/>
        <v>-2.08</v>
      </c>
      <c r="S161" s="92" t="s">
        <v>341</v>
      </c>
      <c r="T161" s="8"/>
      <c r="U161" s="8"/>
      <c r="V161" s="8"/>
    </row>
    <row r="162" spans="1:22" ht="17.25" thickBot="1">
      <c r="A162" s="42" t="s">
        <v>367</v>
      </c>
      <c r="B162" s="20" t="s">
        <v>4</v>
      </c>
      <c r="C162" s="20">
        <v>3</v>
      </c>
      <c r="D162" s="57"/>
      <c r="E162" s="21">
        <v>3</v>
      </c>
      <c r="F162" s="21"/>
      <c r="G162" s="21"/>
      <c r="H162" s="21"/>
      <c r="I162" s="21"/>
      <c r="J162" s="21"/>
      <c r="K162" s="61">
        <f t="shared" si="8"/>
        <v>3</v>
      </c>
      <c r="L162" s="74">
        <f t="shared" si="9"/>
        <v>-3</v>
      </c>
      <c r="M162" s="65">
        <v>1.04</v>
      </c>
      <c r="N162" s="104"/>
      <c r="O162" s="105"/>
      <c r="P162" s="102">
        <f t="shared" si="14"/>
        <v>3.12</v>
      </c>
      <c r="Q162" s="120"/>
      <c r="R162" s="129">
        <f t="shared" si="11"/>
        <v>-3.12</v>
      </c>
      <c r="S162" s="92" t="s">
        <v>337</v>
      </c>
      <c r="T162" s="8"/>
      <c r="U162" s="8"/>
      <c r="V162" s="8"/>
    </row>
    <row r="163" spans="1:22" ht="17.25" thickBot="1">
      <c r="A163" s="42" t="s">
        <v>179</v>
      </c>
      <c r="B163" s="20" t="s">
        <v>4</v>
      </c>
      <c r="C163" s="20"/>
      <c r="D163" s="57">
        <v>2</v>
      </c>
      <c r="E163" s="21"/>
      <c r="F163" s="21"/>
      <c r="G163" s="21"/>
      <c r="H163" s="21"/>
      <c r="I163" s="21"/>
      <c r="J163" s="21"/>
      <c r="K163" s="61">
        <f t="shared" si="8"/>
        <v>0</v>
      </c>
      <c r="L163" s="74">
        <f t="shared" si="9"/>
        <v>2</v>
      </c>
      <c r="M163" s="65"/>
      <c r="N163" s="104">
        <v>1.5142000000000002</v>
      </c>
      <c r="O163" s="105">
        <v>3.03</v>
      </c>
      <c r="P163" s="102">
        <f t="shared" si="14"/>
        <v>0</v>
      </c>
      <c r="Q163" s="120">
        <f t="shared" si="6"/>
        <v>0</v>
      </c>
      <c r="R163" s="129">
        <f t="shared" si="11"/>
        <v>3.03</v>
      </c>
      <c r="S163" s="92"/>
      <c r="T163" s="8"/>
      <c r="U163" s="8"/>
      <c r="V163" s="8"/>
    </row>
    <row r="164" spans="1:22" ht="17.25" thickBot="1">
      <c r="A164" s="42" t="s">
        <v>184</v>
      </c>
      <c r="B164" s="20" t="s">
        <v>4</v>
      </c>
      <c r="C164" s="20"/>
      <c r="D164" s="57">
        <v>1</v>
      </c>
      <c r="E164" s="21"/>
      <c r="F164" s="21">
        <v>1</v>
      </c>
      <c r="G164" s="21"/>
      <c r="H164" s="21"/>
      <c r="I164" s="21"/>
      <c r="J164" s="21"/>
      <c r="K164" s="61">
        <f t="shared" si="8"/>
        <v>1</v>
      </c>
      <c r="L164" s="74">
        <f t="shared" si="9"/>
        <v>0</v>
      </c>
      <c r="M164" s="65"/>
      <c r="N164" s="104">
        <v>3.7967999999999997</v>
      </c>
      <c r="O164" s="105">
        <v>3.8</v>
      </c>
      <c r="P164" s="102">
        <f t="shared" si="14"/>
        <v>0</v>
      </c>
      <c r="Q164" s="120">
        <f t="shared" si="6"/>
        <v>3.7967999999999997</v>
      </c>
      <c r="R164" s="129">
        <v>0</v>
      </c>
      <c r="S164" s="139" t="s">
        <v>503</v>
      </c>
      <c r="T164" s="8"/>
      <c r="U164" s="8"/>
      <c r="V164" s="8"/>
    </row>
    <row r="165" spans="1:22" ht="17.25" thickBot="1">
      <c r="A165" s="42" t="s">
        <v>368</v>
      </c>
      <c r="B165" s="20" t="s">
        <v>4</v>
      </c>
      <c r="C165" s="20">
        <v>2</v>
      </c>
      <c r="D165" s="57"/>
      <c r="E165" s="21">
        <v>2</v>
      </c>
      <c r="F165" s="21"/>
      <c r="G165" s="21"/>
      <c r="H165" s="21"/>
      <c r="I165" s="21"/>
      <c r="J165" s="21"/>
      <c r="K165" s="61">
        <f t="shared" si="8"/>
        <v>2</v>
      </c>
      <c r="L165" s="74">
        <f t="shared" si="9"/>
        <v>-2</v>
      </c>
      <c r="M165" s="65">
        <v>1.25</v>
      </c>
      <c r="N165" s="104"/>
      <c r="O165" s="105"/>
      <c r="P165" s="102">
        <v>2.5099999999999998</v>
      </c>
      <c r="Q165" s="120"/>
      <c r="R165" s="129">
        <f t="shared" si="11"/>
        <v>-2.5099999999999998</v>
      </c>
      <c r="S165" s="92" t="s">
        <v>321</v>
      </c>
      <c r="T165" s="8"/>
      <c r="U165" s="8"/>
      <c r="V165" s="8"/>
    </row>
    <row r="166" spans="1:22" ht="17.25" thickBot="1">
      <c r="A166" s="42" t="s">
        <v>234</v>
      </c>
      <c r="B166" s="20" t="s">
        <v>4</v>
      </c>
      <c r="C166" s="20"/>
      <c r="D166" s="57">
        <v>1</v>
      </c>
      <c r="E166" s="21"/>
      <c r="F166" s="21"/>
      <c r="G166" s="21"/>
      <c r="H166" s="21"/>
      <c r="I166" s="21"/>
      <c r="J166" s="21"/>
      <c r="K166" s="61">
        <f t="shared" si="8"/>
        <v>0</v>
      </c>
      <c r="L166" s="74">
        <f t="shared" si="9"/>
        <v>1</v>
      </c>
      <c r="M166" s="65"/>
      <c r="N166" s="104">
        <v>1.5368000000000002</v>
      </c>
      <c r="O166" s="105">
        <v>1.54</v>
      </c>
      <c r="P166" s="102">
        <f t="shared" si="14"/>
        <v>0</v>
      </c>
      <c r="Q166" s="120">
        <f t="shared" si="6"/>
        <v>0</v>
      </c>
      <c r="R166" s="129">
        <f t="shared" si="11"/>
        <v>1.54</v>
      </c>
      <c r="S166" s="92"/>
      <c r="T166" s="8"/>
      <c r="U166" s="8"/>
      <c r="V166" s="8"/>
    </row>
    <row r="167" spans="1:22" ht="17.25" thickBot="1">
      <c r="A167" s="42" t="s">
        <v>178</v>
      </c>
      <c r="B167" s="20" t="s">
        <v>4</v>
      </c>
      <c r="C167" s="20"/>
      <c r="D167" s="57">
        <v>1</v>
      </c>
      <c r="E167" s="21"/>
      <c r="F167" s="21"/>
      <c r="G167" s="21"/>
      <c r="H167" s="21"/>
      <c r="I167" s="21"/>
      <c r="J167" s="21"/>
      <c r="K167" s="61">
        <f t="shared" si="8"/>
        <v>0</v>
      </c>
      <c r="L167" s="74">
        <f t="shared" si="9"/>
        <v>1</v>
      </c>
      <c r="M167" s="65"/>
      <c r="N167" s="104">
        <v>2.5763999999999996</v>
      </c>
      <c r="O167" s="105">
        <v>2.58</v>
      </c>
      <c r="P167" s="102">
        <f t="shared" si="14"/>
        <v>0</v>
      </c>
      <c r="Q167" s="120">
        <f t="shared" si="6"/>
        <v>0</v>
      </c>
      <c r="R167" s="129">
        <f t="shared" si="11"/>
        <v>2.58</v>
      </c>
      <c r="S167" s="92"/>
      <c r="T167" s="8"/>
      <c r="U167" s="8"/>
      <c r="V167" s="8"/>
    </row>
    <row r="168" spans="1:22" ht="17.25" thickBot="1">
      <c r="A168" s="42" t="s">
        <v>369</v>
      </c>
      <c r="B168" s="20" t="s">
        <v>4</v>
      </c>
      <c r="C168" s="20">
        <v>1</v>
      </c>
      <c r="D168" s="57"/>
      <c r="E168" s="21">
        <v>1</v>
      </c>
      <c r="F168" s="21"/>
      <c r="G168" s="21"/>
      <c r="H168" s="21"/>
      <c r="I168" s="21"/>
      <c r="J168" s="21"/>
      <c r="K168" s="61">
        <f t="shared" si="8"/>
        <v>1</v>
      </c>
      <c r="L168" s="74">
        <f t="shared" si="9"/>
        <v>-1</v>
      </c>
      <c r="M168" s="65">
        <v>4.5999999999999996</v>
      </c>
      <c r="N168" s="104"/>
      <c r="O168" s="105"/>
      <c r="P168" s="102">
        <f t="shared" si="14"/>
        <v>4.5999999999999996</v>
      </c>
      <c r="Q168" s="120"/>
      <c r="R168" s="129">
        <f t="shared" si="11"/>
        <v>-4.5999999999999996</v>
      </c>
      <c r="S168" s="92" t="s">
        <v>331</v>
      </c>
      <c r="T168" s="8"/>
      <c r="U168" s="8"/>
      <c r="V168" s="8"/>
    </row>
    <row r="169" spans="1:22" ht="17.25" thickBot="1">
      <c r="A169" s="42" t="s">
        <v>157</v>
      </c>
      <c r="B169" s="20" t="s">
        <v>4</v>
      </c>
      <c r="C169" s="20"/>
      <c r="D169" s="57">
        <v>1</v>
      </c>
      <c r="E169" s="21"/>
      <c r="F169" s="21"/>
      <c r="G169" s="21"/>
      <c r="H169" s="21"/>
      <c r="I169" s="21"/>
      <c r="J169" s="21"/>
      <c r="K169" s="61">
        <f t="shared" si="8"/>
        <v>0</v>
      </c>
      <c r="L169" s="74">
        <f t="shared" si="9"/>
        <v>1</v>
      </c>
      <c r="M169" s="65"/>
      <c r="N169" s="104">
        <v>1.1299999999999999</v>
      </c>
      <c r="O169" s="105">
        <v>1.1299999999999999</v>
      </c>
      <c r="P169" s="102">
        <f t="shared" si="14"/>
        <v>0</v>
      </c>
      <c r="Q169" s="120">
        <f t="shared" si="6"/>
        <v>0</v>
      </c>
      <c r="R169" s="129">
        <f t="shared" si="11"/>
        <v>1.1299999999999999</v>
      </c>
      <c r="S169" s="92"/>
      <c r="T169" s="8"/>
      <c r="U169" s="8"/>
      <c r="V169" s="8"/>
    </row>
    <row r="170" spans="1:22" ht="17.25" thickBot="1">
      <c r="A170" s="42" t="s">
        <v>504</v>
      </c>
      <c r="B170" s="140" t="s">
        <v>4</v>
      </c>
      <c r="C170" s="20">
        <v>270</v>
      </c>
      <c r="D170" s="57"/>
      <c r="E170" s="21"/>
      <c r="F170" s="21">
        <v>270</v>
      </c>
      <c r="G170" s="21"/>
      <c r="H170" s="21"/>
      <c r="I170" s="21"/>
      <c r="J170" s="21"/>
      <c r="K170" s="61">
        <f t="shared" si="8"/>
        <v>270</v>
      </c>
      <c r="L170" s="74">
        <f t="shared" si="9"/>
        <v>-270</v>
      </c>
      <c r="M170" s="65">
        <v>0.01</v>
      </c>
      <c r="N170" s="104"/>
      <c r="O170" s="105"/>
      <c r="P170" s="102">
        <v>3.37</v>
      </c>
      <c r="Q170" s="120"/>
      <c r="R170" s="129">
        <f t="shared" si="11"/>
        <v>-3.37</v>
      </c>
      <c r="S170" s="139" t="s">
        <v>505</v>
      </c>
      <c r="T170" s="8"/>
      <c r="U170" s="8"/>
      <c r="V170" s="8"/>
    </row>
    <row r="171" spans="1:22" ht="17.25" thickBot="1">
      <c r="A171" s="42" t="s">
        <v>370</v>
      </c>
      <c r="B171" s="20" t="s">
        <v>4</v>
      </c>
      <c r="C171" s="20">
        <v>2</v>
      </c>
      <c r="D171" s="57"/>
      <c r="E171" s="21">
        <v>1</v>
      </c>
      <c r="F171" s="21">
        <v>1</v>
      </c>
      <c r="G171" s="21"/>
      <c r="H171" s="21"/>
      <c r="I171" s="21"/>
      <c r="J171" s="21"/>
      <c r="K171" s="61">
        <f t="shared" si="8"/>
        <v>2</v>
      </c>
      <c r="L171" s="74">
        <f t="shared" si="9"/>
        <v>-2</v>
      </c>
      <c r="M171" s="65">
        <v>90</v>
      </c>
      <c r="N171" s="104"/>
      <c r="O171" s="105"/>
      <c r="P171" s="102">
        <f t="shared" si="14"/>
        <v>180</v>
      </c>
      <c r="Q171" s="120"/>
      <c r="R171" s="129">
        <f t="shared" si="11"/>
        <v>-180</v>
      </c>
      <c r="S171" s="139" t="s">
        <v>506</v>
      </c>
      <c r="T171" s="8"/>
      <c r="U171" s="8"/>
      <c r="V171" s="8"/>
    </row>
    <row r="172" spans="1:22" ht="17.25" thickBot="1">
      <c r="A172" s="42" t="s">
        <v>618</v>
      </c>
      <c r="B172" s="140" t="s">
        <v>4</v>
      </c>
      <c r="C172" s="20">
        <v>1</v>
      </c>
      <c r="D172" s="57"/>
      <c r="E172" s="21"/>
      <c r="F172" s="21"/>
      <c r="G172" s="21">
        <v>1</v>
      </c>
      <c r="H172" s="21"/>
      <c r="I172" s="21"/>
      <c r="J172" s="21"/>
      <c r="K172" s="61">
        <f t="shared" si="8"/>
        <v>1</v>
      </c>
      <c r="L172" s="74">
        <f t="shared" si="9"/>
        <v>-1</v>
      </c>
      <c r="M172" s="65">
        <v>90</v>
      </c>
      <c r="N172" s="104"/>
      <c r="O172" s="105"/>
      <c r="P172" s="102">
        <f t="shared" si="14"/>
        <v>90</v>
      </c>
      <c r="Q172" s="120"/>
      <c r="R172" s="129">
        <f t="shared" si="11"/>
        <v>-90</v>
      </c>
      <c r="S172" s="139" t="s">
        <v>619</v>
      </c>
      <c r="T172" s="8"/>
      <c r="U172" s="8"/>
      <c r="V172" s="8"/>
    </row>
    <row r="173" spans="1:22" ht="17.25" thickBot="1">
      <c r="A173" s="42" t="s">
        <v>372</v>
      </c>
      <c r="B173" s="20" t="s">
        <v>4</v>
      </c>
      <c r="C173" s="20">
        <v>1</v>
      </c>
      <c r="D173" s="57"/>
      <c r="E173" s="21">
        <v>1</v>
      </c>
      <c r="F173" s="21"/>
      <c r="G173" s="21"/>
      <c r="H173" s="21"/>
      <c r="I173" s="21"/>
      <c r="J173" s="21"/>
      <c r="K173" s="61">
        <f t="shared" si="8"/>
        <v>1</v>
      </c>
      <c r="L173" s="74">
        <f t="shared" si="9"/>
        <v>-1</v>
      </c>
      <c r="M173" s="65">
        <v>80</v>
      </c>
      <c r="N173" s="104"/>
      <c r="O173" s="105"/>
      <c r="P173" s="102">
        <f t="shared" si="14"/>
        <v>80</v>
      </c>
      <c r="Q173" s="120"/>
      <c r="R173" s="129">
        <f t="shared" si="11"/>
        <v>-80</v>
      </c>
      <c r="S173" s="92" t="s">
        <v>373</v>
      </c>
      <c r="T173" s="8"/>
      <c r="U173" s="8"/>
      <c r="V173" s="8"/>
    </row>
    <row r="174" spans="1:22" ht="17.25" thickBot="1">
      <c r="A174" s="42" t="s">
        <v>374</v>
      </c>
      <c r="B174" s="20" t="s">
        <v>4</v>
      </c>
      <c r="C174" s="20">
        <v>1</v>
      </c>
      <c r="D174" s="57"/>
      <c r="E174" s="21">
        <v>1</v>
      </c>
      <c r="F174" s="21"/>
      <c r="G174" s="21"/>
      <c r="H174" s="21"/>
      <c r="I174" s="21"/>
      <c r="J174" s="21"/>
      <c r="K174" s="61">
        <f t="shared" si="8"/>
        <v>1</v>
      </c>
      <c r="L174" s="74">
        <f t="shared" si="9"/>
        <v>-1</v>
      </c>
      <c r="M174" s="65">
        <v>36.51</v>
      </c>
      <c r="N174" s="104"/>
      <c r="O174" s="105"/>
      <c r="P174" s="102">
        <f t="shared" si="14"/>
        <v>36.51</v>
      </c>
      <c r="Q174" s="120"/>
      <c r="R174" s="129">
        <f t="shared" si="11"/>
        <v>-36.51</v>
      </c>
      <c r="S174" s="92" t="s">
        <v>326</v>
      </c>
      <c r="T174" s="8"/>
      <c r="U174" s="8"/>
      <c r="V174" s="8"/>
    </row>
    <row r="175" spans="1:22" ht="17.25" thickBot="1">
      <c r="A175" s="42" t="s">
        <v>375</v>
      </c>
      <c r="B175" s="20" t="s">
        <v>4</v>
      </c>
      <c r="C175" s="20">
        <v>2</v>
      </c>
      <c r="D175" s="57"/>
      <c r="E175" s="21">
        <v>1</v>
      </c>
      <c r="F175" s="21">
        <v>1</v>
      </c>
      <c r="G175" s="21"/>
      <c r="H175" s="21"/>
      <c r="I175" s="21"/>
      <c r="J175" s="21"/>
      <c r="K175" s="61">
        <f t="shared" si="8"/>
        <v>2</v>
      </c>
      <c r="L175" s="74">
        <f t="shared" si="9"/>
        <v>-2</v>
      </c>
      <c r="M175" s="65">
        <v>60</v>
      </c>
      <c r="N175" s="104"/>
      <c r="O175" s="105"/>
      <c r="P175" s="102">
        <f t="shared" si="14"/>
        <v>120</v>
      </c>
      <c r="Q175" s="120"/>
      <c r="R175" s="129">
        <f t="shared" si="11"/>
        <v>-120</v>
      </c>
      <c r="S175" s="139" t="s">
        <v>507</v>
      </c>
      <c r="T175" s="8"/>
      <c r="U175" s="8"/>
      <c r="V175" s="8"/>
    </row>
    <row r="176" spans="1:22" ht="17.25" thickBot="1">
      <c r="A176" s="42" t="s">
        <v>508</v>
      </c>
      <c r="B176" s="140" t="s">
        <v>4</v>
      </c>
      <c r="C176" s="20">
        <v>1</v>
      </c>
      <c r="D176" s="57"/>
      <c r="E176" s="21"/>
      <c r="F176" s="21">
        <v>1</v>
      </c>
      <c r="G176" s="21"/>
      <c r="H176" s="21"/>
      <c r="I176" s="21"/>
      <c r="J176" s="21"/>
      <c r="K176" s="61">
        <f t="shared" si="8"/>
        <v>1</v>
      </c>
      <c r="L176" s="74">
        <f t="shared" si="9"/>
        <v>-1</v>
      </c>
      <c r="M176" s="65">
        <v>145</v>
      </c>
      <c r="N176" s="104"/>
      <c r="O176" s="105"/>
      <c r="P176" s="102">
        <f t="shared" si="14"/>
        <v>145</v>
      </c>
      <c r="Q176" s="120"/>
      <c r="R176" s="129">
        <f t="shared" si="11"/>
        <v>-145</v>
      </c>
      <c r="S176" s="139" t="s">
        <v>473</v>
      </c>
      <c r="T176" s="8"/>
      <c r="U176" s="8"/>
      <c r="V176" s="8"/>
    </row>
    <row r="177" spans="1:22" ht="17.25" thickBot="1">
      <c r="A177" s="42" t="s">
        <v>377</v>
      </c>
      <c r="B177" s="20" t="s">
        <v>379</v>
      </c>
      <c r="C177" s="20">
        <v>12</v>
      </c>
      <c r="D177" s="57"/>
      <c r="E177" s="21">
        <v>12</v>
      </c>
      <c r="F177" s="21"/>
      <c r="G177" s="21"/>
      <c r="H177" s="21"/>
      <c r="I177" s="21"/>
      <c r="J177" s="21"/>
      <c r="K177" s="61">
        <f t="shared" si="8"/>
        <v>12</v>
      </c>
      <c r="L177" s="74">
        <f t="shared" si="9"/>
        <v>-12</v>
      </c>
      <c r="M177" s="65">
        <v>2.36</v>
      </c>
      <c r="N177" s="104"/>
      <c r="O177" s="105"/>
      <c r="P177" s="102">
        <f t="shared" si="14"/>
        <v>28.32</v>
      </c>
      <c r="Q177" s="120"/>
      <c r="R177" s="129">
        <f t="shared" si="11"/>
        <v>-28.32</v>
      </c>
      <c r="S177" s="92" t="s">
        <v>322</v>
      </c>
      <c r="T177" s="8"/>
      <c r="U177" s="8"/>
      <c r="V177" s="8"/>
    </row>
    <row r="178" spans="1:22" ht="17.25" thickBot="1">
      <c r="A178" s="42" t="s">
        <v>378</v>
      </c>
      <c r="B178" s="20" t="s">
        <v>379</v>
      </c>
      <c r="C178" s="20">
        <v>12</v>
      </c>
      <c r="D178" s="57"/>
      <c r="E178" s="21">
        <v>12</v>
      </c>
      <c r="F178" s="21"/>
      <c r="G178" s="21"/>
      <c r="H178" s="21"/>
      <c r="I178" s="21"/>
      <c r="J178" s="21"/>
      <c r="K178" s="61">
        <f t="shared" si="8"/>
        <v>12</v>
      </c>
      <c r="L178" s="74">
        <f t="shared" si="9"/>
        <v>-12</v>
      </c>
      <c r="M178" s="65">
        <v>1.85</v>
      </c>
      <c r="N178" s="104"/>
      <c r="O178" s="105"/>
      <c r="P178" s="102">
        <f t="shared" si="14"/>
        <v>22.200000000000003</v>
      </c>
      <c r="Q178" s="120"/>
      <c r="R178" s="129">
        <f t="shared" si="11"/>
        <v>-22.200000000000003</v>
      </c>
      <c r="S178" s="92" t="s">
        <v>322</v>
      </c>
      <c r="T178" s="8"/>
      <c r="U178" s="8"/>
      <c r="V178" s="8"/>
    </row>
    <row r="179" spans="1:22" ht="17.25" thickBot="1">
      <c r="A179" s="42" t="s">
        <v>380</v>
      </c>
      <c r="B179" s="20" t="s">
        <v>379</v>
      </c>
      <c r="C179" s="20">
        <v>12</v>
      </c>
      <c r="D179" s="57"/>
      <c r="E179" s="21">
        <v>12</v>
      </c>
      <c r="F179" s="21"/>
      <c r="G179" s="21"/>
      <c r="H179" s="21"/>
      <c r="I179" s="21"/>
      <c r="J179" s="21"/>
      <c r="K179" s="61">
        <f t="shared" si="8"/>
        <v>12</v>
      </c>
      <c r="L179" s="74">
        <f t="shared" si="9"/>
        <v>-12</v>
      </c>
      <c r="M179" s="65">
        <v>1.37</v>
      </c>
      <c r="N179" s="104"/>
      <c r="O179" s="105"/>
      <c r="P179" s="102">
        <f t="shared" si="14"/>
        <v>16.440000000000001</v>
      </c>
      <c r="Q179" s="120"/>
      <c r="R179" s="129">
        <f t="shared" si="11"/>
        <v>-16.440000000000001</v>
      </c>
      <c r="S179" s="92" t="s">
        <v>322</v>
      </c>
      <c r="T179" s="8"/>
      <c r="U179" s="8"/>
      <c r="V179" s="8"/>
    </row>
    <row r="180" spans="1:22" ht="17.25" thickBot="1">
      <c r="A180" s="42" t="s">
        <v>133</v>
      </c>
      <c r="B180" s="20" t="s">
        <v>4</v>
      </c>
      <c r="C180" s="20"/>
      <c r="D180" s="57">
        <v>10</v>
      </c>
      <c r="E180" s="21">
        <v>7</v>
      </c>
      <c r="F180" s="21"/>
      <c r="G180" s="21"/>
      <c r="H180" s="21"/>
      <c r="I180" s="21"/>
      <c r="J180" s="21"/>
      <c r="K180" s="61">
        <f t="shared" si="8"/>
        <v>7</v>
      </c>
      <c r="L180" s="74">
        <f t="shared" si="9"/>
        <v>3</v>
      </c>
      <c r="M180" s="65"/>
      <c r="N180" s="104">
        <v>4.8250999999999991</v>
      </c>
      <c r="O180" s="105">
        <v>48.25</v>
      </c>
      <c r="P180" s="102">
        <f t="shared" si="14"/>
        <v>0</v>
      </c>
      <c r="Q180" s="120">
        <v>33.81</v>
      </c>
      <c r="R180" s="129">
        <f t="shared" si="11"/>
        <v>14.439999999999998</v>
      </c>
      <c r="S180" s="92" t="s">
        <v>381</v>
      </c>
      <c r="T180" s="8"/>
      <c r="U180" s="8"/>
      <c r="V180" s="8"/>
    </row>
    <row r="181" spans="1:22" ht="17.25" thickBot="1">
      <c r="A181" s="42" t="s">
        <v>621</v>
      </c>
      <c r="B181" s="140" t="s">
        <v>4</v>
      </c>
      <c r="C181" s="20">
        <v>6</v>
      </c>
      <c r="D181" s="57"/>
      <c r="E181" s="21"/>
      <c r="F181" s="21"/>
      <c r="G181" s="21">
        <v>6</v>
      </c>
      <c r="H181" s="21"/>
      <c r="I181" s="21"/>
      <c r="J181" s="21"/>
      <c r="K181" s="61">
        <f t="shared" si="8"/>
        <v>6</v>
      </c>
      <c r="L181" s="74">
        <f t="shared" si="9"/>
        <v>-6</v>
      </c>
      <c r="M181" s="65">
        <v>13.28</v>
      </c>
      <c r="N181" s="104"/>
      <c r="O181" s="105"/>
      <c r="P181" s="102">
        <v>79.69</v>
      </c>
      <c r="Q181" s="120"/>
      <c r="R181" s="129">
        <f t="shared" si="11"/>
        <v>-79.69</v>
      </c>
      <c r="S181" s="139" t="s">
        <v>622</v>
      </c>
      <c r="T181" s="8"/>
      <c r="U181" s="8"/>
      <c r="V181" s="8"/>
    </row>
    <row r="182" spans="1:22" ht="17.25" thickBot="1">
      <c r="A182" s="42" t="s">
        <v>134</v>
      </c>
      <c r="B182" s="20" t="s">
        <v>4</v>
      </c>
      <c r="C182" s="20"/>
      <c r="D182" s="57">
        <v>10</v>
      </c>
      <c r="E182" s="21"/>
      <c r="F182" s="21"/>
      <c r="G182" s="21">
        <v>1</v>
      </c>
      <c r="H182" s="21"/>
      <c r="I182" s="21"/>
      <c r="J182" s="21"/>
      <c r="K182" s="61">
        <f t="shared" si="8"/>
        <v>1</v>
      </c>
      <c r="L182" s="74">
        <f t="shared" si="9"/>
        <v>9</v>
      </c>
      <c r="M182" s="65"/>
      <c r="N182" s="104">
        <v>12.497800000000002</v>
      </c>
      <c r="O182" s="105">
        <v>124.98</v>
      </c>
      <c r="P182" s="102">
        <f t="shared" si="14"/>
        <v>0</v>
      </c>
      <c r="Q182" s="120">
        <f t="shared" si="6"/>
        <v>12.497800000000002</v>
      </c>
      <c r="R182" s="129">
        <f t="shared" si="11"/>
        <v>112.48220000000001</v>
      </c>
      <c r="S182" s="139" t="s">
        <v>623</v>
      </c>
      <c r="T182" s="8"/>
      <c r="U182" s="8"/>
      <c r="V182" s="8"/>
    </row>
    <row r="183" spans="1:22" ht="17.25" thickBot="1">
      <c r="A183" s="42" t="s">
        <v>633</v>
      </c>
      <c r="B183" s="140" t="s">
        <v>4</v>
      </c>
      <c r="C183" s="20">
        <v>4</v>
      </c>
      <c r="D183" s="57"/>
      <c r="E183" s="21"/>
      <c r="F183" s="21"/>
      <c r="G183" s="21">
        <v>4</v>
      </c>
      <c r="H183" s="21"/>
      <c r="I183" s="21"/>
      <c r="J183" s="21"/>
      <c r="K183" s="61">
        <f t="shared" si="8"/>
        <v>4</v>
      </c>
      <c r="L183" s="74">
        <f t="shared" si="9"/>
        <v>-4</v>
      </c>
      <c r="M183" s="65">
        <v>0.84</v>
      </c>
      <c r="N183" s="104"/>
      <c r="O183" s="105"/>
      <c r="P183" s="102">
        <v>2.5099999999999998</v>
      </c>
      <c r="Q183" s="120"/>
      <c r="R183" s="129">
        <f t="shared" si="11"/>
        <v>-2.5099999999999998</v>
      </c>
      <c r="S183" s="139" t="s">
        <v>622</v>
      </c>
      <c r="T183" s="8"/>
      <c r="U183" s="8"/>
      <c r="V183" s="8"/>
    </row>
    <row r="184" spans="1:22" ht="17.25" thickBot="1">
      <c r="A184" s="42" t="s">
        <v>382</v>
      </c>
      <c r="B184" s="20" t="s">
        <v>4</v>
      </c>
      <c r="C184" s="20">
        <v>3</v>
      </c>
      <c r="D184" s="57"/>
      <c r="E184" s="21">
        <v>3</v>
      </c>
      <c r="F184" s="21"/>
      <c r="G184" s="21"/>
      <c r="H184" s="21"/>
      <c r="I184" s="21"/>
      <c r="J184" s="21"/>
      <c r="K184" s="61">
        <f t="shared" si="8"/>
        <v>3</v>
      </c>
      <c r="L184" s="74">
        <f t="shared" si="9"/>
        <v>-3</v>
      </c>
      <c r="M184" s="65">
        <v>1.19</v>
      </c>
      <c r="N184" s="104"/>
      <c r="O184" s="105"/>
      <c r="P184" s="102">
        <v>3.56</v>
      </c>
      <c r="Q184" s="120"/>
      <c r="R184" s="129">
        <f t="shared" si="11"/>
        <v>-3.56</v>
      </c>
      <c r="S184" s="92" t="s">
        <v>331</v>
      </c>
      <c r="T184" s="8"/>
      <c r="U184" s="8"/>
      <c r="V184" s="8"/>
    </row>
    <row r="185" spans="1:22" ht="17.25" thickBot="1">
      <c r="A185" s="42" t="s">
        <v>383</v>
      </c>
      <c r="B185" s="20" t="s">
        <v>4</v>
      </c>
      <c r="C185" s="20">
        <v>3</v>
      </c>
      <c r="D185" s="57"/>
      <c r="E185" s="21">
        <v>3</v>
      </c>
      <c r="F185" s="21"/>
      <c r="G185" s="21"/>
      <c r="H185" s="21"/>
      <c r="I185" s="21"/>
      <c r="J185" s="21"/>
      <c r="K185" s="61">
        <f t="shared" si="8"/>
        <v>3</v>
      </c>
      <c r="L185" s="74">
        <f t="shared" si="9"/>
        <v>-3</v>
      </c>
      <c r="M185" s="65">
        <v>1.63</v>
      </c>
      <c r="N185" s="104"/>
      <c r="O185" s="105"/>
      <c r="P185" s="102">
        <v>4.9000000000000004</v>
      </c>
      <c r="Q185" s="120"/>
      <c r="R185" s="129">
        <f t="shared" si="11"/>
        <v>-4.9000000000000004</v>
      </c>
      <c r="S185" s="92" t="s">
        <v>331</v>
      </c>
      <c r="T185" s="8"/>
      <c r="U185" s="8"/>
      <c r="V185" s="8"/>
    </row>
    <row r="186" spans="1:22" ht="17.25" thickBot="1">
      <c r="A186" s="42" t="s">
        <v>384</v>
      </c>
      <c r="B186" s="20" t="s">
        <v>4</v>
      </c>
      <c r="C186" s="20">
        <v>2</v>
      </c>
      <c r="D186" s="57"/>
      <c r="E186" s="21">
        <v>2</v>
      </c>
      <c r="F186" s="21"/>
      <c r="G186" s="21"/>
      <c r="H186" s="21"/>
      <c r="I186" s="21"/>
      <c r="J186" s="21"/>
      <c r="K186" s="61">
        <f t="shared" si="8"/>
        <v>2</v>
      </c>
      <c r="L186" s="74">
        <f t="shared" si="9"/>
        <v>-2</v>
      </c>
      <c r="M186" s="65">
        <v>2.5299999999999998</v>
      </c>
      <c r="N186" s="104"/>
      <c r="O186" s="105"/>
      <c r="P186" s="102">
        <v>5.05</v>
      </c>
      <c r="Q186" s="120"/>
      <c r="R186" s="129">
        <f t="shared" si="11"/>
        <v>-5.05</v>
      </c>
      <c r="S186" s="92" t="s">
        <v>331</v>
      </c>
      <c r="T186" s="8"/>
      <c r="U186" s="8"/>
      <c r="V186" s="8"/>
    </row>
    <row r="187" spans="1:22" ht="17.25" thickBot="1">
      <c r="A187" s="42" t="s">
        <v>385</v>
      </c>
      <c r="B187" s="20" t="s">
        <v>4</v>
      </c>
      <c r="C187" s="20">
        <v>2</v>
      </c>
      <c r="D187" s="57"/>
      <c r="E187" s="21">
        <v>2</v>
      </c>
      <c r="F187" s="21"/>
      <c r="G187" s="21"/>
      <c r="H187" s="21"/>
      <c r="I187" s="21"/>
      <c r="J187" s="21"/>
      <c r="K187" s="61">
        <f t="shared" si="8"/>
        <v>2</v>
      </c>
      <c r="L187" s="74">
        <f t="shared" si="9"/>
        <v>-2</v>
      </c>
      <c r="M187" s="65">
        <v>3.34</v>
      </c>
      <c r="N187" s="104"/>
      <c r="O187" s="105"/>
      <c r="P187" s="102">
        <f t="shared" si="14"/>
        <v>6.68</v>
      </c>
      <c r="Q187" s="120"/>
      <c r="R187" s="129">
        <f t="shared" si="11"/>
        <v>-6.68</v>
      </c>
      <c r="S187" s="92"/>
      <c r="T187" s="8"/>
      <c r="U187" s="8"/>
      <c r="V187" s="8"/>
    </row>
    <row r="188" spans="1:22" ht="17.25" thickBot="1">
      <c r="A188" s="42" t="s">
        <v>387</v>
      </c>
      <c r="B188" s="20" t="s">
        <v>4</v>
      </c>
      <c r="C188" s="20">
        <v>3</v>
      </c>
      <c r="D188" s="57"/>
      <c r="E188" s="21">
        <v>3</v>
      </c>
      <c r="F188" s="21"/>
      <c r="G188" s="21"/>
      <c r="H188" s="21"/>
      <c r="I188" s="21"/>
      <c r="J188" s="21"/>
      <c r="K188" s="61">
        <f t="shared" si="8"/>
        <v>3</v>
      </c>
      <c r="L188" s="74">
        <f t="shared" si="9"/>
        <v>-3</v>
      </c>
      <c r="M188" s="65">
        <v>1.34</v>
      </c>
      <c r="N188" s="104"/>
      <c r="O188" s="105"/>
      <c r="P188" s="102">
        <v>4.01</v>
      </c>
      <c r="Q188" s="120"/>
      <c r="R188" s="129">
        <f t="shared" si="11"/>
        <v>-4.01</v>
      </c>
      <c r="S188" s="92" t="s">
        <v>302</v>
      </c>
      <c r="T188" s="8"/>
      <c r="U188" s="8"/>
      <c r="V188" s="8"/>
    </row>
    <row r="189" spans="1:22" ht="17.25" thickBot="1">
      <c r="A189" s="42" t="s">
        <v>388</v>
      </c>
      <c r="B189" s="20" t="s">
        <v>4</v>
      </c>
      <c r="C189" s="20">
        <v>4</v>
      </c>
      <c r="D189" s="57"/>
      <c r="E189" s="21">
        <v>4</v>
      </c>
      <c r="F189" s="21"/>
      <c r="G189" s="21"/>
      <c r="H189" s="21"/>
      <c r="I189" s="21"/>
      <c r="J189" s="21"/>
      <c r="K189" s="61">
        <f t="shared" si="8"/>
        <v>4</v>
      </c>
      <c r="L189" s="74">
        <f t="shared" si="9"/>
        <v>-4</v>
      </c>
      <c r="M189" s="65">
        <v>18</v>
      </c>
      <c r="N189" s="104"/>
      <c r="O189" s="105"/>
      <c r="P189" s="102">
        <v>72</v>
      </c>
      <c r="Q189" s="120"/>
      <c r="R189" s="129">
        <f t="shared" si="11"/>
        <v>-72</v>
      </c>
      <c r="S189" s="92" t="s">
        <v>341</v>
      </c>
      <c r="T189" s="8"/>
      <c r="U189" s="8"/>
      <c r="V189" s="8"/>
    </row>
    <row r="190" spans="1:22" ht="17.25" thickBot="1">
      <c r="A190" s="42" t="s">
        <v>389</v>
      </c>
      <c r="B190" s="20" t="s">
        <v>4</v>
      </c>
      <c r="C190" s="20">
        <v>1</v>
      </c>
      <c r="D190" s="57"/>
      <c r="E190" s="21">
        <v>1</v>
      </c>
      <c r="F190" s="21"/>
      <c r="G190" s="21"/>
      <c r="H190" s="21"/>
      <c r="I190" s="21"/>
      <c r="J190" s="21"/>
      <c r="K190" s="61">
        <f t="shared" si="8"/>
        <v>1</v>
      </c>
      <c r="L190" s="74">
        <f t="shared" si="9"/>
        <v>-1</v>
      </c>
      <c r="M190" s="65">
        <v>35</v>
      </c>
      <c r="N190" s="104"/>
      <c r="O190" s="105"/>
      <c r="P190" s="102">
        <v>35</v>
      </c>
      <c r="Q190" s="120"/>
      <c r="R190" s="129">
        <f t="shared" si="11"/>
        <v>-35</v>
      </c>
      <c r="S190" s="92" t="s">
        <v>341</v>
      </c>
      <c r="T190" s="8"/>
      <c r="U190" s="8"/>
      <c r="V190" s="8"/>
    </row>
    <row r="191" spans="1:22" ht="17.25" thickBot="1">
      <c r="A191" s="42" t="s">
        <v>390</v>
      </c>
      <c r="B191" s="20" t="s">
        <v>4</v>
      </c>
      <c r="C191" s="20">
        <v>2</v>
      </c>
      <c r="D191" s="57"/>
      <c r="E191" s="21">
        <v>2</v>
      </c>
      <c r="F191" s="21"/>
      <c r="G191" s="21"/>
      <c r="H191" s="21"/>
      <c r="I191" s="21"/>
      <c r="J191" s="21"/>
      <c r="K191" s="61">
        <f t="shared" si="8"/>
        <v>2</v>
      </c>
      <c r="L191" s="74">
        <f t="shared" si="9"/>
        <v>-2</v>
      </c>
      <c r="M191" s="65">
        <v>55</v>
      </c>
      <c r="N191" s="104"/>
      <c r="O191" s="105"/>
      <c r="P191" s="102">
        <v>110</v>
      </c>
      <c r="Q191" s="120"/>
      <c r="R191" s="129">
        <f t="shared" si="11"/>
        <v>-110</v>
      </c>
      <c r="S191" s="92" t="s">
        <v>391</v>
      </c>
      <c r="T191" s="8"/>
      <c r="U191" s="8"/>
      <c r="V191" s="8"/>
    </row>
    <row r="192" spans="1:22" ht="17.25" thickBot="1">
      <c r="A192" s="42" t="s">
        <v>392</v>
      </c>
      <c r="B192" s="20" t="s">
        <v>4</v>
      </c>
      <c r="C192" s="20">
        <v>1</v>
      </c>
      <c r="D192" s="57"/>
      <c r="E192" s="21">
        <v>1</v>
      </c>
      <c r="F192" s="21"/>
      <c r="G192" s="21"/>
      <c r="H192" s="21"/>
      <c r="I192" s="21"/>
      <c r="J192" s="21"/>
      <c r="K192" s="61">
        <f t="shared" si="8"/>
        <v>1</v>
      </c>
      <c r="L192" s="74">
        <f t="shared" si="9"/>
        <v>-1</v>
      </c>
      <c r="M192" s="65">
        <v>78</v>
      </c>
      <c r="N192" s="104"/>
      <c r="O192" s="105"/>
      <c r="P192" s="102">
        <v>78</v>
      </c>
      <c r="Q192" s="120"/>
      <c r="R192" s="129">
        <f t="shared" si="11"/>
        <v>-78</v>
      </c>
      <c r="S192" s="92" t="s">
        <v>327</v>
      </c>
      <c r="T192" s="8"/>
      <c r="U192" s="8"/>
      <c r="V192" s="8"/>
    </row>
    <row r="193" spans="1:22" ht="17.25" thickBot="1">
      <c r="A193" s="42" t="s">
        <v>386</v>
      </c>
      <c r="B193" s="20" t="s">
        <v>4</v>
      </c>
      <c r="C193" s="20"/>
      <c r="D193" s="57">
        <v>5</v>
      </c>
      <c r="E193" s="21"/>
      <c r="F193" s="21"/>
      <c r="G193" s="21"/>
      <c r="H193" s="21"/>
      <c r="I193" s="21"/>
      <c r="J193" s="21"/>
      <c r="K193" s="61">
        <f t="shared" si="8"/>
        <v>0</v>
      </c>
      <c r="L193" s="74">
        <f t="shared" si="9"/>
        <v>5</v>
      </c>
      <c r="M193" s="65"/>
      <c r="N193" s="104">
        <v>1.9097</v>
      </c>
      <c r="O193" s="105">
        <v>9.5500000000000007</v>
      </c>
      <c r="P193" s="102">
        <f t="shared" si="14"/>
        <v>0</v>
      </c>
      <c r="Q193" s="120">
        <f t="shared" si="6"/>
        <v>0</v>
      </c>
      <c r="R193" s="129">
        <f t="shared" si="11"/>
        <v>9.5500000000000007</v>
      </c>
      <c r="S193" s="92"/>
      <c r="T193" s="8"/>
      <c r="U193" s="8"/>
      <c r="V193" s="8"/>
    </row>
    <row r="194" spans="1:22" ht="17.25" thickBot="1">
      <c r="A194" s="42" t="s">
        <v>628</v>
      </c>
      <c r="B194" s="140" t="s">
        <v>4</v>
      </c>
      <c r="C194" s="20">
        <v>2</v>
      </c>
      <c r="D194" s="57"/>
      <c r="E194" s="21"/>
      <c r="F194" s="21"/>
      <c r="G194" s="21">
        <v>2</v>
      </c>
      <c r="H194" s="21"/>
      <c r="I194" s="21"/>
      <c r="J194" s="21"/>
      <c r="K194" s="61">
        <f t="shared" si="8"/>
        <v>2</v>
      </c>
      <c r="L194" s="74">
        <f t="shared" si="9"/>
        <v>-2</v>
      </c>
      <c r="M194" s="65">
        <v>30.35</v>
      </c>
      <c r="N194" s="104"/>
      <c r="O194" s="105"/>
      <c r="P194" s="102">
        <v>60.71</v>
      </c>
      <c r="Q194" s="120"/>
      <c r="R194" s="129">
        <f t="shared" si="11"/>
        <v>-60.71</v>
      </c>
      <c r="S194" s="139" t="s">
        <v>612</v>
      </c>
      <c r="T194" s="8"/>
      <c r="U194" s="8"/>
      <c r="V194" s="8"/>
    </row>
    <row r="195" spans="1:22" ht="17.25" thickBot="1">
      <c r="A195" s="42" t="s">
        <v>399</v>
      </c>
      <c r="B195" s="20" t="s">
        <v>4</v>
      </c>
      <c r="C195" s="20">
        <v>1</v>
      </c>
      <c r="D195" s="57"/>
      <c r="E195" s="21">
        <v>1</v>
      </c>
      <c r="F195" s="21"/>
      <c r="G195" s="21"/>
      <c r="H195" s="21"/>
      <c r="I195" s="21"/>
      <c r="J195" s="21"/>
      <c r="K195" s="61">
        <f t="shared" si="8"/>
        <v>1</v>
      </c>
      <c r="L195" s="74">
        <f t="shared" si="9"/>
        <v>-1</v>
      </c>
      <c r="M195" s="65">
        <v>37.5</v>
      </c>
      <c r="N195" s="104"/>
      <c r="O195" s="105"/>
      <c r="P195" s="102">
        <v>37.5</v>
      </c>
      <c r="Q195" s="120"/>
      <c r="R195" s="129">
        <f t="shared" si="11"/>
        <v>-37.5</v>
      </c>
      <c r="S195" s="92" t="s">
        <v>308</v>
      </c>
      <c r="T195" s="8"/>
      <c r="U195" s="8"/>
      <c r="V195" s="8"/>
    </row>
    <row r="196" spans="1:22" ht="17.25" thickBot="1">
      <c r="A196" s="42" t="s">
        <v>393</v>
      </c>
      <c r="B196" s="20" t="s">
        <v>4</v>
      </c>
      <c r="C196" s="20">
        <v>1</v>
      </c>
      <c r="D196" s="57"/>
      <c r="E196" s="21">
        <v>1</v>
      </c>
      <c r="F196" s="21"/>
      <c r="G196" s="21"/>
      <c r="H196" s="21"/>
      <c r="I196" s="21"/>
      <c r="J196" s="21"/>
      <c r="K196" s="61">
        <f t="shared" si="8"/>
        <v>1</v>
      </c>
      <c r="L196" s="74">
        <f t="shared" si="9"/>
        <v>-1</v>
      </c>
      <c r="M196" s="65">
        <v>8.1</v>
      </c>
      <c r="N196" s="104"/>
      <c r="O196" s="105"/>
      <c r="P196" s="102">
        <v>8.1</v>
      </c>
      <c r="Q196" s="120"/>
      <c r="R196" s="129">
        <f t="shared" si="11"/>
        <v>-8.1</v>
      </c>
      <c r="S196" s="92" t="s">
        <v>363</v>
      </c>
      <c r="T196" s="8"/>
      <c r="U196" s="8"/>
      <c r="V196" s="8"/>
    </row>
    <row r="197" spans="1:22" ht="17.25" thickBot="1">
      <c r="A197" s="42" t="s">
        <v>511</v>
      </c>
      <c r="B197" s="140" t="s">
        <v>4</v>
      </c>
      <c r="C197" s="20">
        <v>10</v>
      </c>
      <c r="D197" s="57"/>
      <c r="E197" s="21"/>
      <c r="F197" s="21">
        <v>10</v>
      </c>
      <c r="G197" s="21"/>
      <c r="H197" s="21"/>
      <c r="I197" s="21"/>
      <c r="J197" s="21"/>
      <c r="K197" s="61">
        <f t="shared" si="8"/>
        <v>10</v>
      </c>
      <c r="L197" s="74">
        <f t="shared" si="9"/>
        <v>-10</v>
      </c>
      <c r="M197" s="65">
        <v>0.68</v>
      </c>
      <c r="N197" s="104"/>
      <c r="O197" s="105"/>
      <c r="P197" s="102">
        <v>6.83</v>
      </c>
      <c r="Q197" s="120"/>
      <c r="R197" s="129">
        <f t="shared" si="11"/>
        <v>-6.83</v>
      </c>
      <c r="S197" s="139" t="s">
        <v>510</v>
      </c>
      <c r="T197" s="8"/>
      <c r="U197" s="8"/>
      <c r="V197" s="8"/>
    </row>
    <row r="198" spans="1:22" ht="17.25" thickBot="1">
      <c r="A198" s="42" t="s">
        <v>168</v>
      </c>
      <c r="B198" s="20" t="s">
        <v>4</v>
      </c>
      <c r="C198" s="20">
        <v>16</v>
      </c>
      <c r="D198" s="57">
        <v>10</v>
      </c>
      <c r="E198" s="21">
        <v>2</v>
      </c>
      <c r="F198" s="21">
        <v>24</v>
      </c>
      <c r="G198" s="21"/>
      <c r="H198" s="21"/>
      <c r="I198" s="21"/>
      <c r="J198" s="21"/>
      <c r="K198" s="61">
        <f t="shared" si="8"/>
        <v>26</v>
      </c>
      <c r="L198" s="74">
        <f t="shared" si="9"/>
        <v>-16</v>
      </c>
      <c r="M198" s="62">
        <v>0.28999999999999998</v>
      </c>
      <c r="N198" s="104">
        <v>0.29380000000000001</v>
      </c>
      <c r="O198" s="105">
        <v>2.94</v>
      </c>
      <c r="P198" s="102">
        <v>4.5999999999999996</v>
      </c>
      <c r="Q198" s="120">
        <v>2.94</v>
      </c>
      <c r="R198" s="129">
        <f t="shared" si="11"/>
        <v>-4.5999999999999996</v>
      </c>
      <c r="S198" s="139" t="s">
        <v>509</v>
      </c>
      <c r="T198" s="8"/>
      <c r="U198" s="8"/>
      <c r="V198" s="8"/>
    </row>
    <row r="199" spans="1:22" ht="17.25" thickBot="1">
      <c r="A199" s="42" t="s">
        <v>235</v>
      </c>
      <c r="B199" s="20" t="s">
        <v>4</v>
      </c>
      <c r="C199" s="20">
        <v>19</v>
      </c>
      <c r="D199" s="57">
        <v>5</v>
      </c>
      <c r="E199" s="21"/>
      <c r="F199" s="21">
        <v>24</v>
      </c>
      <c r="G199" s="21"/>
      <c r="H199" s="21"/>
      <c r="I199" s="21"/>
      <c r="J199" s="21"/>
      <c r="K199" s="61">
        <f t="shared" si="8"/>
        <v>24</v>
      </c>
      <c r="L199" s="74">
        <f t="shared" si="9"/>
        <v>-19</v>
      </c>
      <c r="M199" s="62">
        <v>0.62</v>
      </c>
      <c r="N199" s="104">
        <v>0.62150000000000005</v>
      </c>
      <c r="O199" s="105">
        <v>3.11</v>
      </c>
      <c r="P199" s="102">
        <v>11.77</v>
      </c>
      <c r="Q199" s="120">
        <f t="shared" si="6"/>
        <v>3.1075000000000004</v>
      </c>
      <c r="R199" s="129">
        <f t="shared" si="11"/>
        <v>-11.7675</v>
      </c>
      <c r="S199" s="139" t="s">
        <v>571</v>
      </c>
      <c r="T199" s="8"/>
      <c r="U199" s="8"/>
      <c r="V199" s="8"/>
    </row>
    <row r="200" spans="1:22" ht="17.25" thickBot="1">
      <c r="A200" s="42" t="s">
        <v>236</v>
      </c>
      <c r="B200" s="20" t="s">
        <v>4</v>
      </c>
      <c r="C200" s="20">
        <v>15</v>
      </c>
      <c r="D200" s="57">
        <v>5</v>
      </c>
      <c r="E200" s="21"/>
      <c r="F200" s="21"/>
      <c r="G200" s="21">
        <v>20</v>
      </c>
      <c r="H200" s="21"/>
      <c r="I200" s="21"/>
      <c r="J200" s="21"/>
      <c r="K200" s="61">
        <f t="shared" si="8"/>
        <v>20</v>
      </c>
      <c r="L200" s="74">
        <f t="shared" si="9"/>
        <v>-15</v>
      </c>
      <c r="M200" s="62">
        <v>0.62</v>
      </c>
      <c r="N200" s="104">
        <v>0.62150000000000005</v>
      </c>
      <c r="O200" s="105">
        <v>3.11</v>
      </c>
      <c r="P200" s="102">
        <f t="shared" si="14"/>
        <v>9.3000000000000007</v>
      </c>
      <c r="Q200" s="120">
        <f t="shared" ref="Q200:Q299" si="15">(K200-C200)*N200</f>
        <v>3.1075000000000004</v>
      </c>
      <c r="R200" s="129">
        <f t="shared" si="11"/>
        <v>-9.2975000000000012</v>
      </c>
      <c r="S200" s="139" t="s">
        <v>597</v>
      </c>
      <c r="T200" s="8"/>
      <c r="U200" s="8"/>
      <c r="V200" s="8"/>
    </row>
    <row r="201" spans="1:22" ht="17.25" thickBot="1">
      <c r="A201" s="42" t="s">
        <v>237</v>
      </c>
      <c r="B201" s="20" t="s">
        <v>4</v>
      </c>
      <c r="C201" s="20">
        <v>5</v>
      </c>
      <c r="D201" s="57">
        <v>5</v>
      </c>
      <c r="E201" s="21"/>
      <c r="F201" s="21">
        <v>10</v>
      </c>
      <c r="G201" s="21"/>
      <c r="H201" s="21"/>
      <c r="I201" s="21"/>
      <c r="J201" s="21"/>
      <c r="K201" s="61">
        <f t="shared" si="8"/>
        <v>10</v>
      </c>
      <c r="L201" s="74">
        <f t="shared" si="9"/>
        <v>-5</v>
      </c>
      <c r="M201" s="62">
        <v>0.62</v>
      </c>
      <c r="N201" s="104">
        <v>0.62150000000000005</v>
      </c>
      <c r="O201" s="105">
        <v>3.11</v>
      </c>
      <c r="P201" s="102">
        <f>C201*M201</f>
        <v>3.1</v>
      </c>
      <c r="Q201" s="120">
        <f t="shared" si="15"/>
        <v>3.1075000000000004</v>
      </c>
      <c r="R201" s="129">
        <f t="shared" si="11"/>
        <v>-3.0975000000000006</v>
      </c>
      <c r="S201" s="139" t="s">
        <v>567</v>
      </c>
      <c r="T201" s="8"/>
      <c r="U201" s="8"/>
      <c r="V201" s="8"/>
    </row>
    <row r="202" spans="1:22" ht="17.25" thickBot="1">
      <c r="A202" s="42" t="s">
        <v>238</v>
      </c>
      <c r="B202" s="20" t="s">
        <v>4</v>
      </c>
      <c r="C202" s="20"/>
      <c r="D202" s="57">
        <v>5</v>
      </c>
      <c r="E202" s="21"/>
      <c r="F202" s="21"/>
      <c r="G202" s="21">
        <v>3</v>
      </c>
      <c r="H202" s="21"/>
      <c r="I202" s="21"/>
      <c r="J202" s="21"/>
      <c r="K202" s="61">
        <f t="shared" si="8"/>
        <v>3</v>
      </c>
      <c r="L202" s="74">
        <f t="shared" si="9"/>
        <v>2</v>
      </c>
      <c r="M202" s="62"/>
      <c r="N202" s="104">
        <v>0.44070000000000004</v>
      </c>
      <c r="O202" s="105">
        <v>2.2000000000000002</v>
      </c>
      <c r="P202" s="102">
        <f t="shared" si="14"/>
        <v>0</v>
      </c>
      <c r="Q202" s="120">
        <f t="shared" si="15"/>
        <v>1.3221000000000001</v>
      </c>
      <c r="R202" s="129">
        <f t="shared" si="11"/>
        <v>0.87790000000000012</v>
      </c>
      <c r="S202" s="139" t="s">
        <v>625</v>
      </c>
      <c r="T202" s="8"/>
      <c r="U202" s="8"/>
      <c r="V202" s="8"/>
    </row>
    <row r="203" spans="1:22" ht="17.25" thickBot="1">
      <c r="A203" s="42" t="s">
        <v>239</v>
      </c>
      <c r="B203" s="20" t="s">
        <v>4</v>
      </c>
      <c r="C203" s="20">
        <v>45</v>
      </c>
      <c r="D203" s="57">
        <v>5</v>
      </c>
      <c r="E203" s="21"/>
      <c r="F203" s="21">
        <v>20</v>
      </c>
      <c r="G203" s="21">
        <v>30</v>
      </c>
      <c r="H203" s="21"/>
      <c r="I203" s="21"/>
      <c r="J203" s="21"/>
      <c r="K203" s="61">
        <f t="shared" si="8"/>
        <v>50</v>
      </c>
      <c r="L203" s="74">
        <f t="shared" si="9"/>
        <v>-45</v>
      </c>
      <c r="M203" s="62">
        <v>0.44</v>
      </c>
      <c r="N203" s="104">
        <v>0.44070000000000004</v>
      </c>
      <c r="O203" s="105">
        <v>2.2000000000000002</v>
      </c>
      <c r="P203" s="102">
        <f t="shared" si="14"/>
        <v>19.8</v>
      </c>
      <c r="Q203" s="120">
        <f t="shared" si="15"/>
        <v>2.2035</v>
      </c>
      <c r="R203" s="129">
        <f t="shared" si="11"/>
        <v>-19.803500000000003</v>
      </c>
      <c r="S203" s="139" t="s">
        <v>624</v>
      </c>
      <c r="T203" s="8"/>
      <c r="U203" s="8"/>
      <c r="V203" s="8"/>
    </row>
    <row r="204" spans="1:22" ht="17.25" thickBot="1">
      <c r="A204" s="42" t="s">
        <v>181</v>
      </c>
      <c r="B204" s="20" t="s">
        <v>4</v>
      </c>
      <c r="C204" s="20"/>
      <c r="D204" s="57">
        <v>10</v>
      </c>
      <c r="E204" s="21"/>
      <c r="F204" s="21"/>
      <c r="G204" s="21"/>
      <c r="H204" s="21"/>
      <c r="I204" s="21"/>
      <c r="J204" s="21"/>
      <c r="K204" s="61">
        <f t="shared" ref="K204:K305" si="16">SUM(E204:J204)</f>
        <v>0</v>
      </c>
      <c r="L204" s="74">
        <f t="shared" ref="L204:L305" si="17">D204-E204-F204-G204-H204-I204-J204</f>
        <v>10</v>
      </c>
      <c r="M204" s="62"/>
      <c r="N204" s="104">
        <v>1.1526000000000001</v>
      </c>
      <c r="O204" s="105">
        <v>11.53</v>
      </c>
      <c r="P204" s="102">
        <f t="shared" si="14"/>
        <v>0</v>
      </c>
      <c r="Q204" s="120">
        <f t="shared" si="15"/>
        <v>0</v>
      </c>
      <c r="R204" s="129">
        <f t="shared" si="11"/>
        <v>11.53</v>
      </c>
      <c r="S204" s="92"/>
      <c r="T204" s="8"/>
      <c r="U204" s="8"/>
      <c r="V204" s="8"/>
    </row>
    <row r="205" spans="1:22" ht="17.25" thickBot="1">
      <c r="A205" s="42" t="s">
        <v>180</v>
      </c>
      <c r="B205" s="20" t="s">
        <v>4</v>
      </c>
      <c r="C205" s="20"/>
      <c r="D205" s="57">
        <v>5</v>
      </c>
      <c r="E205" s="21"/>
      <c r="F205" s="21"/>
      <c r="G205" s="21"/>
      <c r="H205" s="21"/>
      <c r="I205" s="21"/>
      <c r="J205" s="21"/>
      <c r="K205" s="61">
        <f t="shared" si="16"/>
        <v>0</v>
      </c>
      <c r="L205" s="74">
        <f t="shared" si="17"/>
        <v>5</v>
      </c>
      <c r="M205" s="62"/>
      <c r="N205" s="104">
        <v>1.1526000000000001</v>
      </c>
      <c r="O205" s="105">
        <v>5.76</v>
      </c>
      <c r="P205" s="102">
        <f>C205*M205</f>
        <v>0</v>
      </c>
      <c r="Q205" s="120">
        <f t="shared" si="15"/>
        <v>0</v>
      </c>
      <c r="R205" s="129">
        <f t="shared" ref="R205:R306" si="18">O205-(P205+Q205)</f>
        <v>5.76</v>
      </c>
      <c r="S205" s="92"/>
      <c r="T205" s="8"/>
      <c r="U205" s="8"/>
      <c r="V205" s="8"/>
    </row>
    <row r="206" spans="1:22" ht="17.25" thickBot="1">
      <c r="A206" s="42" t="s">
        <v>169</v>
      </c>
      <c r="B206" s="20" t="s">
        <v>4</v>
      </c>
      <c r="C206" s="20"/>
      <c r="D206" s="57">
        <v>20</v>
      </c>
      <c r="E206" s="21"/>
      <c r="F206" s="21"/>
      <c r="G206" s="21"/>
      <c r="H206" s="21"/>
      <c r="I206" s="21"/>
      <c r="J206" s="21"/>
      <c r="K206" s="61">
        <f t="shared" si="16"/>
        <v>0</v>
      </c>
      <c r="L206" s="74">
        <f t="shared" si="17"/>
        <v>20</v>
      </c>
      <c r="M206" s="62"/>
      <c r="N206" s="104">
        <v>1.1526000000000001</v>
      </c>
      <c r="O206" s="105">
        <v>23.05</v>
      </c>
      <c r="P206" s="102">
        <f t="shared" ref="P206:P238" si="19">C206*M206</f>
        <v>0</v>
      </c>
      <c r="Q206" s="120">
        <f t="shared" si="15"/>
        <v>0</v>
      </c>
      <c r="R206" s="129">
        <f t="shared" si="18"/>
        <v>23.05</v>
      </c>
      <c r="S206" s="92"/>
      <c r="T206" s="8"/>
      <c r="U206" s="8"/>
      <c r="V206" s="8"/>
    </row>
    <row r="207" spans="1:22" ht="17.25" thickBot="1">
      <c r="A207" s="42" t="s">
        <v>240</v>
      </c>
      <c r="B207" s="20" t="s">
        <v>4</v>
      </c>
      <c r="C207" s="20"/>
      <c r="D207" s="57">
        <v>5</v>
      </c>
      <c r="E207" s="21">
        <v>1</v>
      </c>
      <c r="F207" s="21"/>
      <c r="G207" s="21"/>
      <c r="H207" s="21"/>
      <c r="I207" s="21"/>
      <c r="J207" s="21"/>
      <c r="K207" s="61">
        <f t="shared" si="16"/>
        <v>1</v>
      </c>
      <c r="L207" s="74">
        <f t="shared" si="17"/>
        <v>4</v>
      </c>
      <c r="M207" s="62"/>
      <c r="N207" s="104">
        <v>1.1526000000000001</v>
      </c>
      <c r="O207" s="105">
        <v>5.76</v>
      </c>
      <c r="P207" s="102">
        <f t="shared" si="19"/>
        <v>0</v>
      </c>
      <c r="Q207" s="120">
        <f t="shared" si="15"/>
        <v>1.1526000000000001</v>
      </c>
      <c r="R207" s="129">
        <f t="shared" si="18"/>
        <v>4.6074000000000002</v>
      </c>
      <c r="S207" s="92" t="s">
        <v>395</v>
      </c>
      <c r="T207" s="8"/>
      <c r="U207" s="8"/>
      <c r="V207" s="8"/>
    </row>
    <row r="208" spans="1:22" ht="17.25" thickBot="1">
      <c r="A208" s="42" t="s">
        <v>170</v>
      </c>
      <c r="B208" s="20" t="s">
        <v>4</v>
      </c>
      <c r="C208" s="20">
        <v>33</v>
      </c>
      <c r="D208" s="57">
        <v>40</v>
      </c>
      <c r="E208" s="21">
        <v>20</v>
      </c>
      <c r="F208" s="21">
        <v>39</v>
      </c>
      <c r="G208" s="21">
        <v>14</v>
      </c>
      <c r="H208" s="21"/>
      <c r="I208" s="21"/>
      <c r="J208" s="21"/>
      <c r="K208" s="61">
        <f t="shared" si="16"/>
        <v>73</v>
      </c>
      <c r="L208" s="74">
        <f t="shared" si="17"/>
        <v>-33</v>
      </c>
      <c r="M208" s="62">
        <v>3.23</v>
      </c>
      <c r="N208" s="104">
        <v>3.2317999999999998</v>
      </c>
      <c r="O208" s="105">
        <v>129.27000000000001</v>
      </c>
      <c r="P208" s="102">
        <v>103.52</v>
      </c>
      <c r="Q208" s="120">
        <v>129.27000000000001</v>
      </c>
      <c r="R208" s="129">
        <f t="shared" si="18"/>
        <v>-103.52000000000001</v>
      </c>
      <c r="S208" s="139" t="s">
        <v>626</v>
      </c>
      <c r="T208" s="8"/>
      <c r="U208" s="8"/>
      <c r="V208" s="8"/>
    </row>
    <row r="209" spans="1:22" ht="17.25" thickBot="1">
      <c r="A209" s="42" t="s">
        <v>171</v>
      </c>
      <c r="B209" s="20" t="s">
        <v>4</v>
      </c>
      <c r="C209" s="20"/>
      <c r="D209" s="57">
        <v>5</v>
      </c>
      <c r="E209" s="21"/>
      <c r="F209" s="21"/>
      <c r="G209" s="21">
        <v>2</v>
      </c>
      <c r="H209" s="21"/>
      <c r="I209" s="21"/>
      <c r="J209" s="21"/>
      <c r="K209" s="61">
        <f t="shared" si="16"/>
        <v>2</v>
      </c>
      <c r="L209" s="74">
        <f t="shared" si="17"/>
        <v>3</v>
      </c>
      <c r="M209" s="62"/>
      <c r="N209" s="104">
        <v>3.2317999999999998</v>
      </c>
      <c r="O209" s="105">
        <v>16.16</v>
      </c>
      <c r="P209" s="102">
        <f t="shared" si="19"/>
        <v>0</v>
      </c>
      <c r="Q209" s="120">
        <f t="shared" si="15"/>
        <v>6.4635999999999996</v>
      </c>
      <c r="R209" s="129">
        <f t="shared" si="18"/>
        <v>9.6964000000000006</v>
      </c>
      <c r="S209" s="139" t="s">
        <v>623</v>
      </c>
      <c r="T209" s="8"/>
      <c r="U209" s="8"/>
      <c r="V209" s="8"/>
    </row>
    <row r="210" spans="1:22" ht="17.25" thickBot="1">
      <c r="A210" s="42" t="s">
        <v>241</v>
      </c>
      <c r="B210" s="20" t="s">
        <v>4</v>
      </c>
      <c r="C210" s="20">
        <v>21</v>
      </c>
      <c r="D210" s="57">
        <v>5</v>
      </c>
      <c r="E210" s="21">
        <v>1</v>
      </c>
      <c r="F210" s="21">
        <v>25</v>
      </c>
      <c r="G210" s="21"/>
      <c r="H210" s="21"/>
      <c r="I210" s="21"/>
      <c r="J210" s="21"/>
      <c r="K210" s="61">
        <f t="shared" si="16"/>
        <v>26</v>
      </c>
      <c r="L210" s="74">
        <f t="shared" si="17"/>
        <v>-21</v>
      </c>
      <c r="M210" s="62">
        <v>3.23</v>
      </c>
      <c r="N210" s="104">
        <v>3.2317999999999998</v>
      </c>
      <c r="O210" s="105">
        <v>16.16</v>
      </c>
      <c r="P210" s="102">
        <f t="shared" si="19"/>
        <v>67.83</v>
      </c>
      <c r="Q210" s="120">
        <f t="shared" si="15"/>
        <v>16.158999999999999</v>
      </c>
      <c r="R210" s="129">
        <f t="shared" si="18"/>
        <v>-67.829000000000008</v>
      </c>
      <c r="S210" s="139" t="s">
        <v>572</v>
      </c>
      <c r="T210" s="8"/>
      <c r="U210" s="8"/>
      <c r="V210" s="8"/>
    </row>
    <row r="211" spans="1:22" ht="17.25" thickBot="1">
      <c r="A211" s="42" t="s">
        <v>172</v>
      </c>
      <c r="B211" s="20" t="s">
        <v>4</v>
      </c>
      <c r="C211" s="20">
        <v>35</v>
      </c>
      <c r="D211" s="57">
        <v>5</v>
      </c>
      <c r="E211" s="21">
        <v>5</v>
      </c>
      <c r="F211" s="21">
        <v>22</v>
      </c>
      <c r="G211" s="21">
        <v>13</v>
      </c>
      <c r="H211" s="21"/>
      <c r="I211" s="21"/>
      <c r="J211" s="21"/>
      <c r="K211" s="61">
        <f t="shared" si="16"/>
        <v>40</v>
      </c>
      <c r="L211" s="74">
        <f t="shared" si="17"/>
        <v>-35</v>
      </c>
      <c r="M211" s="62">
        <v>3.23</v>
      </c>
      <c r="N211" s="104">
        <v>3.2317999999999998</v>
      </c>
      <c r="O211" s="105">
        <v>16.16</v>
      </c>
      <c r="P211" s="102">
        <f t="shared" si="19"/>
        <v>113.05</v>
      </c>
      <c r="Q211" s="120">
        <v>16.149999999999999</v>
      </c>
      <c r="R211" s="129">
        <f t="shared" si="18"/>
        <v>-113.03999999999999</v>
      </c>
      <c r="S211" s="139" t="s">
        <v>627</v>
      </c>
      <c r="T211" s="8"/>
      <c r="U211" s="8"/>
      <c r="V211" s="8"/>
    </row>
    <row r="212" spans="1:22" ht="17.25" thickBot="1">
      <c r="A212" s="42" t="s">
        <v>398</v>
      </c>
      <c r="B212" s="20" t="s">
        <v>4</v>
      </c>
      <c r="C212" s="20">
        <v>1</v>
      </c>
      <c r="D212" s="57"/>
      <c r="E212" s="21">
        <v>1</v>
      </c>
      <c r="F212" s="21"/>
      <c r="G212" s="21"/>
      <c r="H212" s="21"/>
      <c r="I212" s="21"/>
      <c r="J212" s="21"/>
      <c r="K212" s="61">
        <f t="shared" si="16"/>
        <v>1</v>
      </c>
      <c r="L212" s="74">
        <f t="shared" si="17"/>
        <v>-1</v>
      </c>
      <c r="M212" s="62">
        <v>18.559999999999999</v>
      </c>
      <c r="N212" s="104"/>
      <c r="O212" s="105"/>
      <c r="P212" s="102">
        <v>18.559999999999999</v>
      </c>
      <c r="Q212" s="120"/>
      <c r="R212" s="129">
        <f t="shared" si="18"/>
        <v>-18.559999999999999</v>
      </c>
      <c r="S212" s="92" t="s">
        <v>321</v>
      </c>
      <c r="T212" s="8"/>
      <c r="U212" s="8"/>
      <c r="V212" s="8"/>
    </row>
    <row r="213" spans="1:22" ht="17.25" thickBot="1">
      <c r="A213" s="42" t="s">
        <v>514</v>
      </c>
      <c r="B213" s="140" t="s">
        <v>4</v>
      </c>
      <c r="C213" s="20">
        <v>1</v>
      </c>
      <c r="D213" s="57"/>
      <c r="E213" s="21"/>
      <c r="F213" s="21">
        <v>1</v>
      </c>
      <c r="G213" s="21"/>
      <c r="H213" s="21"/>
      <c r="I213" s="21"/>
      <c r="J213" s="21"/>
      <c r="K213" s="61">
        <f t="shared" si="16"/>
        <v>1</v>
      </c>
      <c r="L213" s="74">
        <f t="shared" si="17"/>
        <v>-1</v>
      </c>
      <c r="M213" s="62">
        <v>12</v>
      </c>
      <c r="N213" s="104"/>
      <c r="O213" s="105"/>
      <c r="P213" s="102">
        <v>12</v>
      </c>
      <c r="Q213" s="120"/>
      <c r="R213" s="129">
        <f t="shared" si="18"/>
        <v>-12</v>
      </c>
      <c r="S213" s="139" t="s">
        <v>515</v>
      </c>
      <c r="T213" s="8"/>
      <c r="U213" s="8"/>
      <c r="V213" s="8"/>
    </row>
    <row r="214" spans="1:22" ht="17.25" thickBot="1">
      <c r="A214" s="42" t="s">
        <v>400</v>
      </c>
      <c r="B214" s="20" t="s">
        <v>4</v>
      </c>
      <c r="C214" s="20">
        <v>2</v>
      </c>
      <c r="D214" s="57"/>
      <c r="E214" s="21">
        <v>2</v>
      </c>
      <c r="F214" s="21"/>
      <c r="G214" s="21"/>
      <c r="H214" s="21"/>
      <c r="I214" s="21"/>
      <c r="J214" s="21"/>
      <c r="K214" s="61">
        <f t="shared" si="16"/>
        <v>2</v>
      </c>
      <c r="L214" s="74">
        <f t="shared" si="17"/>
        <v>-2</v>
      </c>
      <c r="M214" s="62">
        <v>12.25</v>
      </c>
      <c r="N214" s="104"/>
      <c r="O214" s="105"/>
      <c r="P214" s="102">
        <v>24.5</v>
      </c>
      <c r="Q214" s="120"/>
      <c r="R214" s="129">
        <f t="shared" si="18"/>
        <v>-24.5</v>
      </c>
      <c r="S214" s="92" t="s">
        <v>401</v>
      </c>
      <c r="T214" s="8"/>
      <c r="U214" s="8"/>
      <c r="V214" s="8"/>
    </row>
    <row r="215" spans="1:22" ht="17.25" thickBot="1">
      <c r="A215" s="42" t="s">
        <v>402</v>
      </c>
      <c r="B215" s="20" t="s">
        <v>4</v>
      </c>
      <c r="C215" s="20">
        <v>3</v>
      </c>
      <c r="D215" s="57"/>
      <c r="E215" s="21">
        <v>3</v>
      </c>
      <c r="F215" s="21"/>
      <c r="G215" s="21"/>
      <c r="H215" s="21"/>
      <c r="I215" s="21"/>
      <c r="J215" s="21"/>
      <c r="K215" s="61">
        <f t="shared" si="16"/>
        <v>3</v>
      </c>
      <c r="L215" s="74">
        <f t="shared" si="17"/>
        <v>-3</v>
      </c>
      <c r="M215" s="62">
        <v>26.19</v>
      </c>
      <c r="N215" s="104"/>
      <c r="O215" s="105"/>
      <c r="P215" s="102">
        <v>78.56</v>
      </c>
      <c r="Q215" s="120"/>
      <c r="R215" s="129">
        <f t="shared" si="18"/>
        <v>-78.56</v>
      </c>
      <c r="S215" s="92" t="s">
        <v>403</v>
      </c>
      <c r="T215" s="8"/>
      <c r="U215" s="8"/>
      <c r="V215" s="8"/>
    </row>
    <row r="216" spans="1:22" ht="17.25" thickBot="1">
      <c r="A216" s="42" t="s">
        <v>404</v>
      </c>
      <c r="B216" s="20" t="s">
        <v>4</v>
      </c>
      <c r="C216" s="20">
        <v>1</v>
      </c>
      <c r="D216" s="57"/>
      <c r="E216" s="21">
        <v>1</v>
      </c>
      <c r="F216" s="21"/>
      <c r="G216" s="21"/>
      <c r="H216" s="21"/>
      <c r="I216" s="21"/>
      <c r="J216" s="21"/>
      <c r="K216" s="61">
        <f t="shared" si="16"/>
        <v>1</v>
      </c>
      <c r="L216" s="74">
        <f t="shared" si="17"/>
        <v>-1</v>
      </c>
      <c r="M216" s="64">
        <v>60</v>
      </c>
      <c r="N216" s="104"/>
      <c r="O216" s="105"/>
      <c r="P216" s="102">
        <v>60</v>
      </c>
      <c r="Q216" s="120"/>
      <c r="R216" s="129">
        <f t="shared" si="18"/>
        <v>-60</v>
      </c>
      <c r="S216" s="92" t="s">
        <v>376</v>
      </c>
      <c r="T216" s="8"/>
      <c r="U216" s="8"/>
      <c r="V216" s="8"/>
    </row>
    <row r="217" spans="1:22" ht="17.25" thickBot="1">
      <c r="A217" s="42" t="s">
        <v>516</v>
      </c>
      <c r="B217" s="140" t="s">
        <v>4</v>
      </c>
      <c r="C217" s="20">
        <v>1</v>
      </c>
      <c r="D217" s="57"/>
      <c r="E217" s="21"/>
      <c r="F217" s="21">
        <v>1</v>
      </c>
      <c r="G217" s="21"/>
      <c r="H217" s="21"/>
      <c r="I217" s="21"/>
      <c r="J217" s="21"/>
      <c r="K217" s="61">
        <f t="shared" si="16"/>
        <v>1</v>
      </c>
      <c r="L217" s="74">
        <f t="shared" si="17"/>
        <v>-1</v>
      </c>
      <c r="M217" s="64">
        <v>40</v>
      </c>
      <c r="N217" s="104"/>
      <c r="O217" s="105"/>
      <c r="P217" s="102">
        <v>40</v>
      </c>
      <c r="Q217" s="120"/>
      <c r="R217" s="129">
        <f t="shared" si="18"/>
        <v>-40</v>
      </c>
      <c r="S217" s="139" t="s">
        <v>517</v>
      </c>
      <c r="T217" s="8"/>
      <c r="U217" s="8"/>
      <c r="V217" s="8"/>
    </row>
    <row r="218" spans="1:22" ht="17.25" thickBot="1">
      <c r="A218" s="42" t="s">
        <v>519</v>
      </c>
      <c r="B218" s="140" t="s">
        <v>4</v>
      </c>
      <c r="C218" s="20">
        <v>1</v>
      </c>
      <c r="D218" s="57"/>
      <c r="E218" s="21"/>
      <c r="F218" s="21">
        <v>1</v>
      </c>
      <c r="G218" s="21"/>
      <c r="H218" s="21"/>
      <c r="I218" s="21"/>
      <c r="J218" s="21"/>
      <c r="K218" s="61">
        <f t="shared" si="16"/>
        <v>1</v>
      </c>
      <c r="L218" s="74">
        <f t="shared" si="17"/>
        <v>-1</v>
      </c>
      <c r="M218" s="64">
        <v>140</v>
      </c>
      <c r="N218" s="104"/>
      <c r="O218" s="105"/>
      <c r="P218" s="102">
        <v>140</v>
      </c>
      <c r="Q218" s="120"/>
      <c r="R218" s="129">
        <f t="shared" si="18"/>
        <v>-140</v>
      </c>
      <c r="S218" s="139" t="s">
        <v>518</v>
      </c>
      <c r="T218" s="8"/>
      <c r="U218" s="8"/>
      <c r="V218" s="8"/>
    </row>
    <row r="219" spans="1:22" ht="17.25" thickBot="1">
      <c r="A219" s="42" t="s">
        <v>405</v>
      </c>
      <c r="B219" s="20" t="s">
        <v>4</v>
      </c>
      <c r="C219" s="20">
        <v>3</v>
      </c>
      <c r="D219" s="57"/>
      <c r="E219" s="21">
        <v>2</v>
      </c>
      <c r="F219" s="21">
        <v>1</v>
      </c>
      <c r="G219" s="21"/>
      <c r="H219" s="21"/>
      <c r="I219" s="21"/>
      <c r="J219" s="21"/>
      <c r="K219" s="61">
        <f t="shared" si="16"/>
        <v>3</v>
      </c>
      <c r="L219" s="74">
        <f t="shared" si="17"/>
        <v>-3</v>
      </c>
      <c r="M219" s="62">
        <v>19.350000000000001</v>
      </c>
      <c r="N219" s="104"/>
      <c r="O219" s="105"/>
      <c r="P219" s="102">
        <v>58.05</v>
      </c>
      <c r="Q219" s="120"/>
      <c r="R219" s="129">
        <f t="shared" si="18"/>
        <v>-58.05</v>
      </c>
      <c r="S219" s="139" t="s">
        <v>520</v>
      </c>
      <c r="T219" s="8"/>
      <c r="U219" s="8"/>
      <c r="V219" s="8"/>
    </row>
    <row r="220" spans="1:22" ht="17.25" thickBot="1">
      <c r="A220" s="42" t="s">
        <v>129</v>
      </c>
      <c r="B220" s="20" t="s">
        <v>4</v>
      </c>
      <c r="C220" s="20"/>
      <c r="D220" s="57">
        <v>5</v>
      </c>
      <c r="E220" s="21"/>
      <c r="F220" s="21"/>
      <c r="G220" s="21"/>
      <c r="H220" s="21"/>
      <c r="I220" s="21"/>
      <c r="J220" s="21"/>
      <c r="K220" s="61">
        <f t="shared" si="16"/>
        <v>0</v>
      </c>
      <c r="L220" s="74">
        <f t="shared" si="17"/>
        <v>5</v>
      </c>
      <c r="M220" s="62"/>
      <c r="N220" s="104">
        <v>15.0968</v>
      </c>
      <c r="O220" s="105">
        <v>75.48</v>
      </c>
      <c r="P220" s="102">
        <f t="shared" si="19"/>
        <v>0</v>
      </c>
      <c r="Q220" s="120">
        <f t="shared" si="15"/>
        <v>0</v>
      </c>
      <c r="R220" s="129">
        <f t="shared" si="18"/>
        <v>75.48</v>
      </c>
      <c r="S220" s="92"/>
      <c r="T220" s="8"/>
      <c r="U220" s="8"/>
      <c r="V220" s="8"/>
    </row>
    <row r="221" spans="1:22" ht="17.25" thickBot="1">
      <c r="A221" s="42" t="s">
        <v>406</v>
      </c>
      <c r="B221" s="20" t="s">
        <v>4</v>
      </c>
      <c r="C221" s="20">
        <v>4</v>
      </c>
      <c r="D221" s="57"/>
      <c r="E221" s="21">
        <v>1</v>
      </c>
      <c r="F221" s="21">
        <v>3</v>
      </c>
      <c r="G221" s="21"/>
      <c r="H221" s="21"/>
      <c r="I221" s="21"/>
      <c r="J221" s="21"/>
      <c r="K221" s="61">
        <f t="shared" si="16"/>
        <v>4</v>
      </c>
      <c r="L221" s="74">
        <f t="shared" si="17"/>
        <v>-4</v>
      </c>
      <c r="M221" s="62">
        <v>15.1</v>
      </c>
      <c r="N221" s="104"/>
      <c r="O221" s="105"/>
      <c r="P221" s="102">
        <v>60.4</v>
      </c>
      <c r="Q221" s="120"/>
      <c r="R221" s="129">
        <f t="shared" si="18"/>
        <v>-60.4</v>
      </c>
      <c r="S221" s="139" t="s">
        <v>521</v>
      </c>
      <c r="T221" s="8"/>
      <c r="U221" s="8"/>
      <c r="V221" s="8"/>
    </row>
    <row r="222" spans="1:22" ht="17.25" thickBot="1">
      <c r="A222" s="42" t="s">
        <v>512</v>
      </c>
      <c r="B222" s="140" t="s">
        <v>4</v>
      </c>
      <c r="C222" s="20">
        <v>1</v>
      </c>
      <c r="D222" s="57"/>
      <c r="E222" s="21"/>
      <c r="F222" s="21">
        <v>1</v>
      </c>
      <c r="G222" s="21"/>
      <c r="H222" s="21"/>
      <c r="I222" s="21"/>
      <c r="J222" s="21"/>
      <c r="K222" s="61">
        <f t="shared" si="16"/>
        <v>1</v>
      </c>
      <c r="L222" s="74">
        <f t="shared" si="17"/>
        <v>-1</v>
      </c>
      <c r="M222" s="64">
        <v>40</v>
      </c>
      <c r="N222" s="104"/>
      <c r="O222" s="105"/>
      <c r="P222" s="102">
        <v>40</v>
      </c>
      <c r="Q222" s="120"/>
      <c r="R222" s="129">
        <f t="shared" si="18"/>
        <v>-40</v>
      </c>
      <c r="S222" s="139" t="s">
        <v>513</v>
      </c>
      <c r="T222" s="8"/>
      <c r="U222" s="8"/>
      <c r="V222" s="8"/>
    </row>
    <row r="223" spans="1:22" ht="17.25" thickBot="1">
      <c r="A223" s="42" t="s">
        <v>242</v>
      </c>
      <c r="B223" s="20" t="s">
        <v>4</v>
      </c>
      <c r="C223" s="20"/>
      <c r="D223" s="57">
        <v>10</v>
      </c>
      <c r="E223" s="21"/>
      <c r="F223" s="21"/>
      <c r="G223" s="21"/>
      <c r="H223" s="21"/>
      <c r="I223" s="21"/>
      <c r="J223" s="21"/>
      <c r="K223" s="61">
        <f t="shared" si="16"/>
        <v>0</v>
      </c>
      <c r="L223" s="74">
        <f t="shared" si="17"/>
        <v>10</v>
      </c>
      <c r="M223" s="62"/>
      <c r="N223" s="104">
        <v>0.29380000000000001</v>
      </c>
      <c r="O223" s="105">
        <v>2.94</v>
      </c>
      <c r="P223" s="102">
        <f t="shared" si="19"/>
        <v>0</v>
      </c>
      <c r="Q223" s="120">
        <f t="shared" si="15"/>
        <v>0</v>
      </c>
      <c r="R223" s="129">
        <f t="shared" si="18"/>
        <v>2.94</v>
      </c>
      <c r="S223" s="92"/>
      <c r="T223" s="8"/>
      <c r="U223" s="8"/>
      <c r="V223" s="8"/>
    </row>
    <row r="224" spans="1:22" ht="17.25" thickBot="1">
      <c r="A224" s="42" t="s">
        <v>243</v>
      </c>
      <c r="B224" s="20" t="s">
        <v>4</v>
      </c>
      <c r="C224" s="20"/>
      <c r="D224" s="57">
        <v>7</v>
      </c>
      <c r="E224" s="21"/>
      <c r="F224" s="21"/>
      <c r="G224" s="21"/>
      <c r="H224" s="21"/>
      <c r="I224" s="21"/>
      <c r="J224" s="21"/>
      <c r="K224" s="61">
        <f t="shared" si="16"/>
        <v>0</v>
      </c>
      <c r="L224" s="74">
        <f t="shared" si="17"/>
        <v>7</v>
      </c>
      <c r="M224" s="62"/>
      <c r="N224" s="104">
        <v>0.62150000000000005</v>
      </c>
      <c r="O224" s="105">
        <v>4.3499999999999996</v>
      </c>
      <c r="P224" s="102">
        <f t="shared" si="19"/>
        <v>0</v>
      </c>
      <c r="Q224" s="120">
        <f t="shared" si="15"/>
        <v>0</v>
      </c>
      <c r="R224" s="129">
        <f t="shared" si="18"/>
        <v>4.3499999999999996</v>
      </c>
      <c r="S224" s="92"/>
      <c r="T224" s="8"/>
      <c r="U224" s="8"/>
      <c r="V224" s="8"/>
    </row>
    <row r="225" spans="1:22" ht="17.25" thickBot="1">
      <c r="A225" s="42" t="s">
        <v>135</v>
      </c>
      <c r="B225" s="20" t="s">
        <v>4</v>
      </c>
      <c r="C225" s="20"/>
      <c r="D225" s="57">
        <v>5</v>
      </c>
      <c r="E225" s="21"/>
      <c r="F225" s="21"/>
      <c r="G225" s="21"/>
      <c r="H225" s="21"/>
      <c r="I225" s="21"/>
      <c r="J225" s="21"/>
      <c r="K225" s="61">
        <f t="shared" si="16"/>
        <v>0</v>
      </c>
      <c r="L225" s="74">
        <f t="shared" si="17"/>
        <v>5</v>
      </c>
      <c r="M225" s="62"/>
      <c r="N225" s="104">
        <v>0.62150000000000005</v>
      </c>
      <c r="O225" s="105">
        <v>3.11</v>
      </c>
      <c r="P225" s="102">
        <f t="shared" si="19"/>
        <v>0</v>
      </c>
      <c r="Q225" s="120">
        <f t="shared" si="15"/>
        <v>0</v>
      </c>
      <c r="R225" s="129">
        <f t="shared" si="18"/>
        <v>3.11</v>
      </c>
      <c r="S225" s="92"/>
      <c r="T225" s="8"/>
      <c r="U225" s="8"/>
      <c r="V225" s="8"/>
    </row>
    <row r="226" spans="1:22" ht="17.25" thickBot="1">
      <c r="A226" s="42" t="s">
        <v>244</v>
      </c>
      <c r="B226" s="20" t="s">
        <v>4</v>
      </c>
      <c r="C226" s="20"/>
      <c r="D226" s="57">
        <v>5</v>
      </c>
      <c r="E226" s="21"/>
      <c r="F226" s="21"/>
      <c r="G226" s="21"/>
      <c r="H226" s="21"/>
      <c r="I226" s="21"/>
      <c r="J226" s="21"/>
      <c r="K226" s="61">
        <f t="shared" si="16"/>
        <v>0</v>
      </c>
      <c r="L226" s="74">
        <f t="shared" si="17"/>
        <v>5</v>
      </c>
      <c r="M226" s="62"/>
      <c r="N226" s="104">
        <v>0.62150000000000005</v>
      </c>
      <c r="O226" s="105">
        <v>3.11</v>
      </c>
      <c r="P226" s="102">
        <f t="shared" si="19"/>
        <v>0</v>
      </c>
      <c r="Q226" s="120">
        <f t="shared" si="15"/>
        <v>0</v>
      </c>
      <c r="R226" s="129">
        <f t="shared" si="18"/>
        <v>3.11</v>
      </c>
      <c r="S226" s="92"/>
      <c r="T226" s="8"/>
      <c r="U226" s="8"/>
      <c r="V226" s="8"/>
    </row>
    <row r="227" spans="1:22" ht="17.25" thickBot="1">
      <c r="A227" s="42" t="s">
        <v>113</v>
      </c>
      <c r="B227" s="20" t="s">
        <v>4</v>
      </c>
      <c r="C227" s="20"/>
      <c r="D227" s="57">
        <v>80</v>
      </c>
      <c r="E227" s="21"/>
      <c r="F227" s="21"/>
      <c r="G227" s="21"/>
      <c r="H227" s="21"/>
      <c r="I227" s="21"/>
      <c r="J227" s="21"/>
      <c r="K227" s="61">
        <f t="shared" si="16"/>
        <v>0</v>
      </c>
      <c r="L227" s="74">
        <f t="shared" si="17"/>
        <v>80</v>
      </c>
      <c r="M227" s="62"/>
      <c r="N227" s="104">
        <v>0.44070000000000004</v>
      </c>
      <c r="O227" s="105">
        <v>35.26</v>
      </c>
      <c r="P227" s="102">
        <f t="shared" si="19"/>
        <v>0</v>
      </c>
      <c r="Q227" s="120">
        <f t="shared" si="15"/>
        <v>0</v>
      </c>
      <c r="R227" s="129">
        <f t="shared" si="18"/>
        <v>35.26</v>
      </c>
      <c r="S227" s="92"/>
      <c r="T227" s="8"/>
      <c r="U227" s="8"/>
      <c r="V227" s="8"/>
    </row>
    <row r="228" spans="1:22" ht="17.25" thickBot="1">
      <c r="A228" s="42" t="s">
        <v>245</v>
      </c>
      <c r="B228" s="20" t="s">
        <v>4</v>
      </c>
      <c r="C228" s="20"/>
      <c r="D228" s="57">
        <v>80</v>
      </c>
      <c r="E228" s="21"/>
      <c r="F228" s="21"/>
      <c r="G228" s="21"/>
      <c r="H228" s="21"/>
      <c r="I228" s="21"/>
      <c r="J228" s="21"/>
      <c r="K228" s="61">
        <f t="shared" si="16"/>
        <v>0</v>
      </c>
      <c r="L228" s="74">
        <f t="shared" si="17"/>
        <v>80</v>
      </c>
      <c r="M228" s="62"/>
      <c r="N228" s="104">
        <v>1.1526000000000001</v>
      </c>
      <c r="O228" s="105">
        <v>92.21</v>
      </c>
      <c r="P228" s="102">
        <f t="shared" si="19"/>
        <v>0</v>
      </c>
      <c r="Q228" s="120">
        <f t="shared" si="15"/>
        <v>0</v>
      </c>
      <c r="R228" s="129">
        <f t="shared" si="18"/>
        <v>92.21</v>
      </c>
      <c r="S228" s="92"/>
      <c r="T228" s="8"/>
      <c r="U228" s="8"/>
      <c r="V228" s="8"/>
    </row>
    <row r="229" spans="1:22" ht="17.25" thickBot="1">
      <c r="A229" s="42" t="s">
        <v>93</v>
      </c>
      <c r="B229" s="20" t="s">
        <v>4</v>
      </c>
      <c r="C229" s="20"/>
      <c r="D229" s="57">
        <v>80</v>
      </c>
      <c r="E229" s="21"/>
      <c r="F229" s="21"/>
      <c r="G229" s="21"/>
      <c r="H229" s="21"/>
      <c r="I229" s="21"/>
      <c r="J229" s="21"/>
      <c r="K229" s="61">
        <f t="shared" si="16"/>
        <v>0</v>
      </c>
      <c r="L229" s="74">
        <f t="shared" si="17"/>
        <v>80</v>
      </c>
      <c r="M229" s="62"/>
      <c r="N229" s="104">
        <v>1.1526000000000001</v>
      </c>
      <c r="O229" s="105">
        <v>92.21</v>
      </c>
      <c r="P229" s="102">
        <f t="shared" si="19"/>
        <v>0</v>
      </c>
      <c r="Q229" s="120">
        <f t="shared" si="15"/>
        <v>0</v>
      </c>
      <c r="R229" s="129">
        <f t="shared" si="18"/>
        <v>92.21</v>
      </c>
      <c r="S229" s="92"/>
      <c r="T229" s="8"/>
      <c r="U229" s="8"/>
      <c r="V229" s="8"/>
    </row>
    <row r="230" spans="1:22" ht="17.25" thickBot="1">
      <c r="A230" s="42" t="s">
        <v>94</v>
      </c>
      <c r="B230" s="20" t="s">
        <v>4</v>
      </c>
      <c r="C230" s="20"/>
      <c r="D230" s="57">
        <v>80</v>
      </c>
      <c r="E230" s="21"/>
      <c r="F230" s="21"/>
      <c r="G230" s="21"/>
      <c r="H230" s="21"/>
      <c r="I230" s="21"/>
      <c r="J230" s="21"/>
      <c r="K230" s="61">
        <f t="shared" si="16"/>
        <v>0</v>
      </c>
      <c r="L230" s="74">
        <f t="shared" si="17"/>
        <v>80</v>
      </c>
      <c r="M230" s="62"/>
      <c r="N230" s="104">
        <v>1.1526000000000001</v>
      </c>
      <c r="O230" s="105">
        <v>92.21</v>
      </c>
      <c r="P230" s="102">
        <f>C230*M230</f>
        <v>0</v>
      </c>
      <c r="Q230" s="120">
        <f t="shared" si="15"/>
        <v>0</v>
      </c>
      <c r="R230" s="129">
        <f t="shared" si="18"/>
        <v>92.21</v>
      </c>
      <c r="S230" s="92"/>
      <c r="T230" s="8"/>
      <c r="U230" s="8"/>
      <c r="V230" s="8"/>
    </row>
    <row r="231" spans="1:22" ht="17.25" thickBot="1">
      <c r="A231" s="42" t="s">
        <v>95</v>
      </c>
      <c r="B231" s="20" t="s">
        <v>4</v>
      </c>
      <c r="C231" s="20"/>
      <c r="D231" s="57">
        <v>80</v>
      </c>
      <c r="E231" s="21"/>
      <c r="F231" s="21"/>
      <c r="G231" s="21"/>
      <c r="H231" s="21"/>
      <c r="I231" s="21"/>
      <c r="J231" s="21"/>
      <c r="K231" s="61">
        <f t="shared" si="16"/>
        <v>0</v>
      </c>
      <c r="L231" s="74">
        <f t="shared" si="17"/>
        <v>80</v>
      </c>
      <c r="M231" s="65"/>
      <c r="N231" s="104">
        <v>1.1526000000000001</v>
      </c>
      <c r="O231" s="105">
        <v>92.21</v>
      </c>
      <c r="P231" s="102">
        <f t="shared" si="19"/>
        <v>0</v>
      </c>
      <c r="Q231" s="120">
        <f t="shared" si="15"/>
        <v>0</v>
      </c>
      <c r="R231" s="129">
        <f t="shared" si="18"/>
        <v>92.21</v>
      </c>
      <c r="S231" s="92"/>
      <c r="T231" s="8"/>
      <c r="U231" s="8"/>
      <c r="V231" s="8"/>
    </row>
    <row r="232" spans="1:22" ht="17.25" thickBot="1">
      <c r="A232" s="42" t="s">
        <v>115</v>
      </c>
      <c r="B232" s="20" t="s">
        <v>4</v>
      </c>
      <c r="C232" s="20"/>
      <c r="D232" s="57">
        <v>80</v>
      </c>
      <c r="E232" s="21"/>
      <c r="F232" s="21"/>
      <c r="G232" s="21"/>
      <c r="H232" s="21"/>
      <c r="I232" s="21"/>
      <c r="J232" s="21"/>
      <c r="K232" s="61">
        <f t="shared" si="16"/>
        <v>0</v>
      </c>
      <c r="L232" s="74">
        <f t="shared" si="17"/>
        <v>80</v>
      </c>
      <c r="M232" s="62"/>
      <c r="N232" s="104">
        <v>3.2317999999999998</v>
      </c>
      <c r="O232" s="105">
        <v>258.54000000000002</v>
      </c>
      <c r="P232" s="102">
        <f t="shared" si="19"/>
        <v>0</v>
      </c>
      <c r="Q232" s="120">
        <f t="shared" si="15"/>
        <v>0</v>
      </c>
      <c r="R232" s="129">
        <f t="shared" si="18"/>
        <v>258.54000000000002</v>
      </c>
      <c r="S232" s="92"/>
      <c r="T232" s="8"/>
      <c r="U232" s="8"/>
      <c r="V232" s="8"/>
    </row>
    <row r="233" spans="1:22" ht="17.25" thickBot="1">
      <c r="A233" s="42" t="s">
        <v>116</v>
      </c>
      <c r="B233" s="20" t="s">
        <v>4</v>
      </c>
      <c r="C233" s="20"/>
      <c r="D233" s="57">
        <v>10</v>
      </c>
      <c r="E233" s="21"/>
      <c r="F233" s="21"/>
      <c r="G233" s="21"/>
      <c r="H233" s="21"/>
      <c r="I233" s="21"/>
      <c r="J233" s="21"/>
      <c r="K233" s="61">
        <f t="shared" si="16"/>
        <v>0</v>
      </c>
      <c r="L233" s="74">
        <f t="shared" si="17"/>
        <v>10</v>
      </c>
      <c r="M233" s="62"/>
      <c r="N233" s="104">
        <v>3.2317999999999998</v>
      </c>
      <c r="O233" s="105">
        <v>32.32</v>
      </c>
      <c r="P233" s="102">
        <f t="shared" si="19"/>
        <v>0</v>
      </c>
      <c r="Q233" s="120">
        <f t="shared" si="15"/>
        <v>0</v>
      </c>
      <c r="R233" s="129">
        <f t="shared" si="18"/>
        <v>32.32</v>
      </c>
      <c r="S233" s="92"/>
      <c r="T233" s="8"/>
      <c r="U233" s="8"/>
      <c r="V233" s="8"/>
    </row>
    <row r="234" spans="1:22" ht="17.25" thickBot="1">
      <c r="A234" s="42" t="s">
        <v>117</v>
      </c>
      <c r="B234" s="20" t="s">
        <v>4</v>
      </c>
      <c r="C234" s="20"/>
      <c r="D234" s="57">
        <v>20</v>
      </c>
      <c r="E234" s="21"/>
      <c r="F234" s="21"/>
      <c r="G234" s="21"/>
      <c r="H234" s="21"/>
      <c r="I234" s="21"/>
      <c r="J234" s="21"/>
      <c r="K234" s="61">
        <f t="shared" si="16"/>
        <v>0</v>
      </c>
      <c r="L234" s="74">
        <f t="shared" si="17"/>
        <v>20</v>
      </c>
      <c r="M234" s="65"/>
      <c r="N234" s="104">
        <v>3.2317999999999998</v>
      </c>
      <c r="O234" s="105">
        <v>64.64</v>
      </c>
      <c r="P234" s="102">
        <f t="shared" si="19"/>
        <v>0</v>
      </c>
      <c r="Q234" s="120">
        <f t="shared" si="15"/>
        <v>0</v>
      </c>
      <c r="R234" s="129">
        <f t="shared" si="18"/>
        <v>64.64</v>
      </c>
      <c r="S234" s="92"/>
      <c r="T234" s="8"/>
      <c r="U234" s="8"/>
      <c r="V234" s="8"/>
    </row>
    <row r="235" spans="1:22" ht="17.25" thickBot="1">
      <c r="A235" s="42" t="s">
        <v>96</v>
      </c>
      <c r="B235" s="20" t="s">
        <v>4</v>
      </c>
      <c r="C235" s="20"/>
      <c r="D235" s="57">
        <v>80</v>
      </c>
      <c r="E235" s="21"/>
      <c r="F235" s="21"/>
      <c r="G235" s="21"/>
      <c r="H235" s="21"/>
      <c r="I235" s="21"/>
      <c r="J235" s="21"/>
      <c r="K235" s="61">
        <f t="shared" si="16"/>
        <v>0</v>
      </c>
      <c r="L235" s="74">
        <f t="shared" si="17"/>
        <v>80</v>
      </c>
      <c r="M235" s="62"/>
      <c r="N235" s="104">
        <v>3.2317999999999998</v>
      </c>
      <c r="O235" s="105">
        <v>258.54000000000002</v>
      </c>
      <c r="P235" s="102">
        <f>C235*M235</f>
        <v>0</v>
      </c>
      <c r="Q235" s="120">
        <f t="shared" si="15"/>
        <v>0</v>
      </c>
      <c r="R235" s="129">
        <f t="shared" si="18"/>
        <v>258.54000000000002</v>
      </c>
      <c r="S235" s="92"/>
      <c r="T235" s="8"/>
      <c r="U235" s="8"/>
      <c r="V235" s="8"/>
    </row>
    <row r="236" spans="1:22" ht="17.25" thickBot="1">
      <c r="A236" s="42" t="s">
        <v>114</v>
      </c>
      <c r="B236" s="20" t="s">
        <v>4</v>
      </c>
      <c r="C236" s="20"/>
      <c r="D236" s="57">
        <v>80</v>
      </c>
      <c r="E236" s="21"/>
      <c r="F236" s="21"/>
      <c r="G236" s="21"/>
      <c r="H236" s="21"/>
      <c r="I236" s="21"/>
      <c r="J236" s="21"/>
      <c r="K236" s="61">
        <f t="shared" si="16"/>
        <v>0</v>
      </c>
      <c r="L236" s="74">
        <f t="shared" si="17"/>
        <v>80</v>
      </c>
      <c r="M236" s="62"/>
      <c r="N236" s="104">
        <v>3.2317999999999998</v>
      </c>
      <c r="O236" s="105">
        <v>258.54000000000002</v>
      </c>
      <c r="P236" s="102">
        <f t="shared" si="19"/>
        <v>0</v>
      </c>
      <c r="Q236" s="120">
        <f t="shared" si="15"/>
        <v>0</v>
      </c>
      <c r="R236" s="129">
        <f t="shared" si="18"/>
        <v>258.54000000000002</v>
      </c>
      <c r="S236" s="92"/>
      <c r="T236" s="8"/>
      <c r="U236" s="8"/>
      <c r="V236" s="8"/>
    </row>
    <row r="237" spans="1:22" ht="17.25" thickBot="1">
      <c r="A237" s="42" t="s">
        <v>407</v>
      </c>
      <c r="B237" s="29" t="s">
        <v>4</v>
      </c>
      <c r="C237" s="29">
        <v>6</v>
      </c>
      <c r="D237" s="57"/>
      <c r="E237" s="30">
        <v>6</v>
      </c>
      <c r="F237" s="30"/>
      <c r="G237" s="30"/>
      <c r="H237" s="30"/>
      <c r="I237" s="30"/>
      <c r="J237" s="30"/>
      <c r="K237" s="61">
        <f t="shared" si="16"/>
        <v>6</v>
      </c>
      <c r="L237" s="74">
        <f t="shared" si="17"/>
        <v>-6</v>
      </c>
      <c r="M237" s="63">
        <v>0.83</v>
      </c>
      <c r="N237" s="104"/>
      <c r="O237" s="105"/>
      <c r="P237" s="102">
        <v>4.99</v>
      </c>
      <c r="Q237" s="120"/>
      <c r="R237" s="129">
        <f t="shared" si="18"/>
        <v>-4.99</v>
      </c>
      <c r="S237" s="98" t="s">
        <v>408</v>
      </c>
      <c r="T237" s="8"/>
      <c r="U237" s="8"/>
      <c r="V237" s="8"/>
    </row>
    <row r="238" spans="1:22" ht="17.25" thickBot="1">
      <c r="A238" s="42" t="s">
        <v>246</v>
      </c>
      <c r="B238" s="29" t="s">
        <v>4</v>
      </c>
      <c r="C238" s="29"/>
      <c r="D238" s="57">
        <v>60</v>
      </c>
      <c r="E238" s="30">
        <v>10</v>
      </c>
      <c r="F238" s="30">
        <v>1</v>
      </c>
      <c r="G238" s="30">
        <v>10</v>
      </c>
      <c r="H238" s="30"/>
      <c r="I238" s="30"/>
      <c r="J238" s="30"/>
      <c r="K238" s="61">
        <f t="shared" si="16"/>
        <v>21</v>
      </c>
      <c r="L238" s="74">
        <f t="shared" si="17"/>
        <v>39</v>
      </c>
      <c r="M238" s="69"/>
      <c r="N238" s="104">
        <v>0.65539999999999998</v>
      </c>
      <c r="O238" s="105">
        <v>39.32</v>
      </c>
      <c r="P238" s="102">
        <f t="shared" si="19"/>
        <v>0</v>
      </c>
      <c r="Q238" s="120">
        <v>13.86</v>
      </c>
      <c r="R238" s="129">
        <f t="shared" si="18"/>
        <v>25.46</v>
      </c>
      <c r="S238" s="146" t="s">
        <v>629</v>
      </c>
      <c r="T238" s="8"/>
      <c r="U238" s="8"/>
      <c r="V238" s="8"/>
    </row>
    <row r="239" spans="1:22" s="34" customFormat="1" ht="17.25" thickBot="1">
      <c r="A239" s="42" t="s">
        <v>247</v>
      </c>
      <c r="B239" s="20" t="s">
        <v>4</v>
      </c>
      <c r="C239" s="20"/>
      <c r="D239" s="57">
        <v>44</v>
      </c>
      <c r="E239" s="18">
        <v>10</v>
      </c>
      <c r="F239" s="20"/>
      <c r="G239" s="20"/>
      <c r="H239" s="21"/>
      <c r="I239" s="21"/>
      <c r="J239" s="21"/>
      <c r="K239" s="61">
        <f t="shared" si="16"/>
        <v>10</v>
      </c>
      <c r="L239" s="74">
        <f t="shared" si="17"/>
        <v>34</v>
      </c>
      <c r="M239" s="62"/>
      <c r="N239" s="104">
        <v>0.63280000000000003</v>
      </c>
      <c r="O239" s="105">
        <v>27.84</v>
      </c>
      <c r="P239" s="102">
        <f>C239*M239</f>
        <v>0</v>
      </c>
      <c r="Q239" s="120">
        <v>6.3</v>
      </c>
      <c r="R239" s="129">
        <f t="shared" si="18"/>
        <v>21.54</v>
      </c>
      <c r="S239" s="91" t="s">
        <v>337</v>
      </c>
      <c r="T239" s="35"/>
      <c r="U239" s="35"/>
      <c r="V239" s="36"/>
    </row>
    <row r="240" spans="1:22" ht="17.25" thickBot="1">
      <c r="A240" s="42" t="s">
        <v>248</v>
      </c>
      <c r="B240" s="31" t="s">
        <v>4</v>
      </c>
      <c r="C240" s="31"/>
      <c r="D240" s="57">
        <v>42</v>
      </c>
      <c r="E240" s="32">
        <v>15</v>
      </c>
      <c r="F240" s="32"/>
      <c r="G240" s="32"/>
      <c r="H240" s="32"/>
      <c r="I240" s="32"/>
      <c r="J240" s="32"/>
      <c r="K240" s="61">
        <f t="shared" si="16"/>
        <v>15</v>
      </c>
      <c r="L240" s="74">
        <f t="shared" si="17"/>
        <v>27</v>
      </c>
      <c r="M240" s="70"/>
      <c r="N240" s="104">
        <v>0.67799999999999994</v>
      </c>
      <c r="O240" s="105">
        <v>28.48</v>
      </c>
      <c r="P240" s="102">
        <f t="shared" ref="P240:P279" si="20">C240*M240</f>
        <v>0</v>
      </c>
      <c r="Q240" s="120">
        <v>10.199999999999999</v>
      </c>
      <c r="R240" s="129">
        <f t="shared" si="18"/>
        <v>18.28</v>
      </c>
      <c r="S240" s="95" t="s">
        <v>337</v>
      </c>
      <c r="T240" s="8"/>
      <c r="U240" s="8"/>
      <c r="V240" s="8"/>
    </row>
    <row r="241" spans="1:22" ht="17.25" thickBot="1">
      <c r="A241" s="42" t="s">
        <v>249</v>
      </c>
      <c r="B241" s="20" t="s">
        <v>4</v>
      </c>
      <c r="C241" s="20"/>
      <c r="D241" s="57">
        <v>20</v>
      </c>
      <c r="E241" s="21">
        <v>5</v>
      </c>
      <c r="F241" s="21"/>
      <c r="G241" s="21"/>
      <c r="H241" s="21"/>
      <c r="I241" s="21"/>
      <c r="J241" s="21"/>
      <c r="K241" s="61">
        <f t="shared" si="16"/>
        <v>5</v>
      </c>
      <c r="L241" s="74">
        <f t="shared" si="17"/>
        <v>15</v>
      </c>
      <c r="M241" s="62"/>
      <c r="N241" s="104">
        <v>0.74580000000000002</v>
      </c>
      <c r="O241" s="105">
        <v>14.92</v>
      </c>
      <c r="P241" s="102">
        <f t="shared" si="20"/>
        <v>0</v>
      </c>
      <c r="Q241" s="120">
        <v>3.75</v>
      </c>
      <c r="R241" s="129">
        <f t="shared" si="18"/>
        <v>11.17</v>
      </c>
      <c r="S241" s="92" t="s">
        <v>308</v>
      </c>
      <c r="T241" s="8"/>
      <c r="U241" s="8"/>
      <c r="V241" s="8"/>
    </row>
    <row r="242" spans="1:22" ht="17.25" thickBot="1">
      <c r="A242" s="42" t="s">
        <v>409</v>
      </c>
      <c r="B242" s="20" t="s">
        <v>4</v>
      </c>
      <c r="C242" s="20">
        <v>3</v>
      </c>
      <c r="D242" s="57"/>
      <c r="E242" s="21">
        <v>3</v>
      </c>
      <c r="F242" s="21"/>
      <c r="G242" s="21"/>
      <c r="H242" s="21"/>
      <c r="I242" s="21"/>
      <c r="J242" s="21"/>
      <c r="K242" s="61">
        <f t="shared" si="16"/>
        <v>3</v>
      </c>
      <c r="L242" s="74">
        <f t="shared" si="17"/>
        <v>-3</v>
      </c>
      <c r="M242" s="62">
        <v>1.1499999999999999</v>
      </c>
      <c r="N242" s="104"/>
      <c r="O242" s="105"/>
      <c r="P242" s="102">
        <v>3.45</v>
      </c>
      <c r="Q242" s="120"/>
      <c r="R242" s="129">
        <f t="shared" si="18"/>
        <v>-3.45</v>
      </c>
      <c r="S242" s="92" t="s">
        <v>308</v>
      </c>
      <c r="T242" s="8"/>
      <c r="U242" s="8"/>
      <c r="V242" s="8"/>
    </row>
    <row r="243" spans="1:22" ht="17.25" thickBot="1">
      <c r="A243" s="42" t="s">
        <v>410</v>
      </c>
      <c r="B243" s="20" t="s">
        <v>379</v>
      </c>
      <c r="C243" s="20">
        <v>10</v>
      </c>
      <c r="D243" s="57"/>
      <c r="E243" s="21">
        <v>10</v>
      </c>
      <c r="F243" s="21"/>
      <c r="G243" s="21"/>
      <c r="H243" s="21"/>
      <c r="I243" s="21"/>
      <c r="J243" s="21"/>
      <c r="K243" s="61">
        <f t="shared" si="16"/>
        <v>10</v>
      </c>
      <c r="L243" s="74">
        <f t="shared" si="17"/>
        <v>-10</v>
      </c>
      <c r="M243" s="62">
        <v>0.34</v>
      </c>
      <c r="N243" s="104"/>
      <c r="O243" s="105"/>
      <c r="P243" s="102">
        <v>3.41</v>
      </c>
      <c r="Q243" s="120"/>
      <c r="R243" s="129">
        <f t="shared" si="18"/>
        <v>-3.41</v>
      </c>
      <c r="S243" s="92" t="s">
        <v>321</v>
      </c>
      <c r="T243" s="8"/>
      <c r="U243" s="8"/>
      <c r="V243" s="8"/>
    </row>
    <row r="244" spans="1:22" ht="17.25" thickBot="1">
      <c r="A244" s="42" t="s">
        <v>411</v>
      </c>
      <c r="B244" s="20" t="s">
        <v>379</v>
      </c>
      <c r="C244" s="20">
        <v>10</v>
      </c>
      <c r="D244" s="57"/>
      <c r="E244" s="21">
        <v>10</v>
      </c>
      <c r="F244" s="21"/>
      <c r="G244" s="21"/>
      <c r="H244" s="21"/>
      <c r="I244" s="21"/>
      <c r="J244" s="21"/>
      <c r="K244" s="61">
        <f t="shared" si="16"/>
        <v>10</v>
      </c>
      <c r="L244" s="74">
        <f t="shared" si="17"/>
        <v>-10</v>
      </c>
      <c r="M244" s="62">
        <v>0.71</v>
      </c>
      <c r="N244" s="104"/>
      <c r="O244" s="105"/>
      <c r="P244" s="102">
        <v>7.05</v>
      </c>
      <c r="Q244" s="120"/>
      <c r="R244" s="129">
        <f t="shared" si="18"/>
        <v>-7.05</v>
      </c>
      <c r="S244" s="92" t="s">
        <v>331</v>
      </c>
      <c r="T244" s="8"/>
      <c r="U244" s="8"/>
      <c r="V244" s="8"/>
    </row>
    <row r="245" spans="1:22" ht="17.25" thickBot="1">
      <c r="A245" s="42" t="s">
        <v>412</v>
      </c>
      <c r="B245" s="20" t="s">
        <v>379</v>
      </c>
      <c r="C245" s="20">
        <v>15</v>
      </c>
      <c r="D245" s="57"/>
      <c r="E245" s="21">
        <v>15</v>
      </c>
      <c r="F245" s="21"/>
      <c r="G245" s="21"/>
      <c r="H245" s="21"/>
      <c r="I245" s="21"/>
      <c r="J245" s="21"/>
      <c r="K245" s="61">
        <f t="shared" si="16"/>
        <v>15</v>
      </c>
      <c r="L245" s="74">
        <f t="shared" si="17"/>
        <v>-15</v>
      </c>
      <c r="M245" s="62">
        <v>0.73</v>
      </c>
      <c r="N245" s="104"/>
      <c r="O245" s="105"/>
      <c r="P245" s="102">
        <v>11.02</v>
      </c>
      <c r="Q245" s="120"/>
      <c r="R245" s="129">
        <f t="shared" si="18"/>
        <v>-11.02</v>
      </c>
      <c r="S245" s="92" t="s">
        <v>331</v>
      </c>
      <c r="T245" s="8"/>
      <c r="U245" s="8"/>
      <c r="V245" s="8"/>
    </row>
    <row r="246" spans="1:22" ht="17.25" thickBot="1">
      <c r="A246" s="42" t="s">
        <v>413</v>
      </c>
      <c r="B246" s="20" t="s">
        <v>379</v>
      </c>
      <c r="C246" s="20">
        <v>5</v>
      </c>
      <c r="D246" s="57"/>
      <c r="E246" s="21">
        <v>5</v>
      </c>
      <c r="F246" s="21"/>
      <c r="G246" s="21"/>
      <c r="H246" s="21"/>
      <c r="I246" s="21"/>
      <c r="J246" s="21"/>
      <c r="K246" s="61">
        <f t="shared" si="16"/>
        <v>5</v>
      </c>
      <c r="L246" s="74">
        <f t="shared" si="17"/>
        <v>-5</v>
      </c>
      <c r="M246" s="62">
        <v>0.46</v>
      </c>
      <c r="N246" s="104"/>
      <c r="O246" s="105"/>
      <c r="P246" s="102">
        <v>2.2999999999999998</v>
      </c>
      <c r="Q246" s="120"/>
      <c r="R246" s="129">
        <f t="shared" si="18"/>
        <v>-2.2999999999999998</v>
      </c>
      <c r="S246" s="92" t="s">
        <v>337</v>
      </c>
      <c r="T246" s="8"/>
      <c r="U246" s="8"/>
      <c r="V246" s="8"/>
    </row>
    <row r="247" spans="1:22" ht="17.25" thickBot="1">
      <c r="A247" s="42" t="s">
        <v>414</v>
      </c>
      <c r="B247" s="20" t="s">
        <v>379</v>
      </c>
      <c r="C247" s="20">
        <v>10</v>
      </c>
      <c r="D247" s="57"/>
      <c r="E247" s="21">
        <v>10</v>
      </c>
      <c r="F247" s="21"/>
      <c r="G247" s="21"/>
      <c r="H247" s="21"/>
      <c r="I247" s="21"/>
      <c r="J247" s="21"/>
      <c r="K247" s="61">
        <f t="shared" si="16"/>
        <v>10</v>
      </c>
      <c r="L247" s="74">
        <f t="shared" si="17"/>
        <v>-10</v>
      </c>
      <c r="M247" s="62">
        <v>1</v>
      </c>
      <c r="N247" s="104"/>
      <c r="O247" s="105"/>
      <c r="P247" s="102">
        <v>10.02</v>
      </c>
      <c r="Q247" s="120"/>
      <c r="R247" s="129">
        <f t="shared" si="18"/>
        <v>-10.02</v>
      </c>
      <c r="S247" s="92" t="s">
        <v>331</v>
      </c>
      <c r="T247" s="8"/>
      <c r="U247" s="8"/>
      <c r="V247" s="8"/>
    </row>
    <row r="248" spans="1:22" ht="17.25" thickBot="1">
      <c r="A248" s="42" t="s">
        <v>415</v>
      </c>
      <c r="B248" s="20" t="s">
        <v>379</v>
      </c>
      <c r="C248" s="20">
        <v>5</v>
      </c>
      <c r="D248" s="57"/>
      <c r="E248" s="21">
        <v>5</v>
      </c>
      <c r="F248" s="21"/>
      <c r="G248" s="21"/>
      <c r="H248" s="21"/>
      <c r="I248" s="21"/>
      <c r="J248" s="21"/>
      <c r="K248" s="61">
        <f t="shared" si="16"/>
        <v>5</v>
      </c>
      <c r="L248" s="74">
        <f t="shared" si="17"/>
        <v>-5</v>
      </c>
      <c r="M248" s="62">
        <v>0.7</v>
      </c>
      <c r="N248" s="104"/>
      <c r="O248" s="105"/>
      <c r="P248" s="102">
        <v>3.49</v>
      </c>
      <c r="Q248" s="120"/>
      <c r="R248" s="129">
        <f t="shared" si="18"/>
        <v>-3.49</v>
      </c>
      <c r="S248" s="92" t="s">
        <v>337</v>
      </c>
      <c r="T248" s="8"/>
      <c r="U248" s="8"/>
      <c r="V248" s="8"/>
    </row>
    <row r="249" spans="1:22" ht="17.25" thickBot="1">
      <c r="A249" s="42" t="s">
        <v>416</v>
      </c>
      <c r="B249" s="20" t="s">
        <v>379</v>
      </c>
      <c r="C249" s="20">
        <v>61</v>
      </c>
      <c r="D249" s="57"/>
      <c r="E249" s="21">
        <v>11</v>
      </c>
      <c r="F249" s="21"/>
      <c r="G249" s="21">
        <v>50</v>
      </c>
      <c r="H249" s="21"/>
      <c r="I249" s="21"/>
      <c r="J249" s="21"/>
      <c r="K249" s="61">
        <f t="shared" si="16"/>
        <v>61</v>
      </c>
      <c r="L249" s="74">
        <f t="shared" si="17"/>
        <v>-61</v>
      </c>
      <c r="M249" s="62">
        <v>1.54</v>
      </c>
      <c r="N249" s="104"/>
      <c r="O249" s="105"/>
      <c r="P249" s="102">
        <v>93.7</v>
      </c>
      <c r="Q249" s="120"/>
      <c r="R249" s="129">
        <f t="shared" si="18"/>
        <v>-93.7</v>
      </c>
      <c r="S249" s="139" t="s">
        <v>630</v>
      </c>
      <c r="T249" s="8"/>
      <c r="U249" s="8"/>
      <c r="V249" s="8"/>
    </row>
    <row r="250" spans="1:22" ht="17.25" thickBot="1">
      <c r="A250" s="42" t="s">
        <v>420</v>
      </c>
      <c r="B250" s="20" t="s">
        <v>379</v>
      </c>
      <c r="C250" s="20">
        <v>10</v>
      </c>
      <c r="D250" s="57"/>
      <c r="E250" s="21">
        <v>10</v>
      </c>
      <c r="F250" s="21"/>
      <c r="G250" s="21"/>
      <c r="H250" s="21"/>
      <c r="I250" s="21"/>
      <c r="J250" s="21"/>
      <c r="K250" s="61">
        <f t="shared" si="16"/>
        <v>10</v>
      </c>
      <c r="L250" s="74">
        <f t="shared" si="17"/>
        <v>-10</v>
      </c>
      <c r="M250" s="62">
        <v>1.69</v>
      </c>
      <c r="N250" s="104"/>
      <c r="O250" s="105"/>
      <c r="P250" s="102">
        <v>16.920000000000002</v>
      </c>
      <c r="Q250" s="120"/>
      <c r="R250" s="129">
        <f t="shared" si="18"/>
        <v>-16.920000000000002</v>
      </c>
      <c r="S250" s="92" t="s">
        <v>337</v>
      </c>
      <c r="T250" s="8"/>
      <c r="U250" s="8"/>
      <c r="V250" s="8"/>
    </row>
    <row r="251" spans="1:22" ht="17.25" thickBot="1">
      <c r="A251" s="42" t="s">
        <v>418</v>
      </c>
      <c r="B251" s="20" t="s">
        <v>379</v>
      </c>
      <c r="C251" s="20">
        <v>8</v>
      </c>
      <c r="D251" s="57"/>
      <c r="E251" s="21">
        <v>8</v>
      </c>
      <c r="F251" s="21"/>
      <c r="G251" s="21"/>
      <c r="H251" s="21"/>
      <c r="I251" s="21"/>
      <c r="J251" s="21"/>
      <c r="K251" s="61">
        <f t="shared" si="16"/>
        <v>8</v>
      </c>
      <c r="L251" s="74">
        <f t="shared" si="17"/>
        <v>-8</v>
      </c>
      <c r="M251" s="62">
        <v>2.4300000000000002</v>
      </c>
      <c r="N251" s="104"/>
      <c r="O251" s="105"/>
      <c r="P251" s="102">
        <v>19.47</v>
      </c>
      <c r="Q251" s="120"/>
      <c r="R251" s="129">
        <f t="shared" si="18"/>
        <v>-19.47</v>
      </c>
      <c r="S251" s="92" t="s">
        <v>419</v>
      </c>
      <c r="T251" s="8"/>
      <c r="U251" s="8"/>
      <c r="V251" s="8"/>
    </row>
    <row r="252" spans="1:22" ht="17.25" thickBot="1">
      <c r="A252" s="42" t="s">
        <v>421</v>
      </c>
      <c r="B252" s="20" t="s">
        <v>379</v>
      </c>
      <c r="C252" s="20">
        <v>1</v>
      </c>
      <c r="D252" s="57"/>
      <c r="E252" s="21">
        <v>1</v>
      </c>
      <c r="F252" s="21"/>
      <c r="G252" s="21"/>
      <c r="H252" s="21"/>
      <c r="I252" s="21"/>
      <c r="J252" s="21"/>
      <c r="K252" s="61">
        <f t="shared" si="16"/>
        <v>1</v>
      </c>
      <c r="L252" s="74">
        <f t="shared" si="17"/>
        <v>-1</v>
      </c>
      <c r="M252" s="62">
        <v>5.21</v>
      </c>
      <c r="N252" s="104"/>
      <c r="O252" s="105"/>
      <c r="P252" s="102">
        <v>5.21</v>
      </c>
      <c r="Q252" s="120"/>
      <c r="R252" s="129">
        <f t="shared" si="18"/>
        <v>-5.21</v>
      </c>
      <c r="S252" s="92" t="s">
        <v>422</v>
      </c>
      <c r="T252" s="8"/>
      <c r="U252" s="8"/>
      <c r="V252" s="8"/>
    </row>
    <row r="253" spans="1:22" ht="17.25" thickBot="1">
      <c r="A253" s="42" t="s">
        <v>523</v>
      </c>
      <c r="B253" s="140" t="s">
        <v>379</v>
      </c>
      <c r="C253" s="20">
        <v>400</v>
      </c>
      <c r="D253" s="57"/>
      <c r="E253" s="21"/>
      <c r="F253" s="21">
        <v>400</v>
      </c>
      <c r="G253" s="21"/>
      <c r="H253" s="21"/>
      <c r="I253" s="21"/>
      <c r="J253" s="21"/>
      <c r="K253" s="61">
        <f t="shared" si="16"/>
        <v>400</v>
      </c>
      <c r="L253" s="74">
        <f t="shared" si="17"/>
        <v>-400</v>
      </c>
      <c r="M253" s="62">
        <v>4.99</v>
      </c>
      <c r="N253" s="104"/>
      <c r="O253" s="105"/>
      <c r="P253" s="102">
        <v>1997.46</v>
      </c>
      <c r="Q253" s="120"/>
      <c r="R253" s="129">
        <f t="shared" si="18"/>
        <v>-1997.46</v>
      </c>
      <c r="S253" s="139" t="s">
        <v>524</v>
      </c>
      <c r="T253" s="8"/>
      <c r="U253" s="8"/>
      <c r="V253" s="8"/>
    </row>
    <row r="254" spans="1:22" ht="17.25" thickBot="1">
      <c r="A254" s="42" t="s">
        <v>185</v>
      </c>
      <c r="B254" s="140" t="s">
        <v>379</v>
      </c>
      <c r="C254" s="20"/>
      <c r="D254" s="57">
        <v>600</v>
      </c>
      <c r="E254" s="21"/>
      <c r="F254" s="21"/>
      <c r="G254" s="21">
        <v>412</v>
      </c>
      <c r="H254" s="21"/>
      <c r="I254" s="21"/>
      <c r="J254" s="21"/>
      <c r="K254" s="61">
        <f>SUM(E254:J254)</f>
        <v>412</v>
      </c>
      <c r="L254" s="74">
        <f>D254-E254-F254-G254-H254-I254-J254</f>
        <v>188</v>
      </c>
      <c r="M254" s="62"/>
      <c r="N254" s="104">
        <v>4.1018999999999997</v>
      </c>
      <c r="O254" s="105">
        <v>2461.14</v>
      </c>
      <c r="P254" s="102">
        <f>C254*M254</f>
        <v>0</v>
      </c>
      <c r="Q254" s="120">
        <v>1689.2</v>
      </c>
      <c r="R254" s="129">
        <f>O254-(P254+Q254)</f>
        <v>771.93999999999983</v>
      </c>
      <c r="S254" s="139" t="s">
        <v>631</v>
      </c>
      <c r="T254" s="8"/>
      <c r="U254" s="8"/>
      <c r="V254" s="8"/>
    </row>
    <row r="255" spans="1:22" ht="17.25" thickBot="1">
      <c r="A255" s="42" t="s">
        <v>424</v>
      </c>
      <c r="B255" s="20" t="s">
        <v>379</v>
      </c>
      <c r="C255" s="20">
        <v>594</v>
      </c>
      <c r="D255" s="57"/>
      <c r="E255" s="21">
        <v>594</v>
      </c>
      <c r="F255" s="21"/>
      <c r="G255" s="21"/>
      <c r="H255" s="21"/>
      <c r="I255" s="21"/>
      <c r="J255" s="21"/>
      <c r="K255" s="61">
        <f t="shared" si="16"/>
        <v>594</v>
      </c>
      <c r="L255" s="74">
        <f t="shared" si="17"/>
        <v>-594</v>
      </c>
      <c r="M255" s="62">
        <v>4.18</v>
      </c>
      <c r="N255" s="104"/>
      <c r="O255" s="105"/>
      <c r="P255" s="102">
        <v>2482.92</v>
      </c>
      <c r="Q255" s="120"/>
      <c r="R255" s="129">
        <f t="shared" si="18"/>
        <v>-2482.92</v>
      </c>
      <c r="S255" s="92" t="s">
        <v>423</v>
      </c>
      <c r="T255" s="8"/>
      <c r="U255" s="8"/>
      <c r="V255" s="8"/>
    </row>
    <row r="256" spans="1:22" ht="17.25" thickBot="1">
      <c r="A256" s="42" t="s">
        <v>250</v>
      </c>
      <c r="B256" s="20" t="s">
        <v>379</v>
      </c>
      <c r="C256" s="20"/>
      <c r="D256" s="57">
        <v>1300</v>
      </c>
      <c r="E256" s="21">
        <v>500</v>
      </c>
      <c r="F256" s="21">
        <v>200</v>
      </c>
      <c r="G256" s="21"/>
      <c r="H256" s="21"/>
      <c r="I256" s="21"/>
      <c r="J256" s="21"/>
      <c r="K256" s="61">
        <f t="shared" si="16"/>
        <v>700</v>
      </c>
      <c r="L256" s="74">
        <f t="shared" si="17"/>
        <v>600</v>
      </c>
      <c r="M256" s="62"/>
      <c r="N256" s="104">
        <v>4.181</v>
      </c>
      <c r="O256" s="105">
        <v>5435.3</v>
      </c>
      <c r="P256" s="102">
        <f t="shared" si="20"/>
        <v>0</v>
      </c>
      <c r="Q256" s="120">
        <v>2926</v>
      </c>
      <c r="R256" s="129">
        <f t="shared" si="18"/>
        <v>2509.3000000000002</v>
      </c>
      <c r="S256" s="139" t="s">
        <v>525</v>
      </c>
      <c r="T256" s="8"/>
      <c r="U256" s="8"/>
      <c r="V256" s="8"/>
    </row>
    <row r="257" spans="1:22" ht="17.25" thickBot="1">
      <c r="A257" s="42" t="s">
        <v>251</v>
      </c>
      <c r="B257" s="20" t="s">
        <v>379</v>
      </c>
      <c r="C257" s="20"/>
      <c r="D257" s="57">
        <v>120</v>
      </c>
      <c r="E257" s="21"/>
      <c r="F257" s="21"/>
      <c r="G257" s="21"/>
      <c r="H257" s="21"/>
      <c r="I257" s="21"/>
      <c r="J257" s="21"/>
      <c r="K257" s="61">
        <f t="shared" si="16"/>
        <v>0</v>
      </c>
      <c r="L257" s="74">
        <f t="shared" si="17"/>
        <v>120</v>
      </c>
      <c r="M257" s="62"/>
      <c r="N257" s="104">
        <v>4.8929</v>
      </c>
      <c r="O257" s="105">
        <v>587.15</v>
      </c>
      <c r="P257" s="102">
        <f t="shared" si="20"/>
        <v>0</v>
      </c>
      <c r="Q257" s="120">
        <f t="shared" si="15"/>
        <v>0</v>
      </c>
      <c r="R257" s="129">
        <f t="shared" si="18"/>
        <v>587.15</v>
      </c>
      <c r="S257" s="92"/>
      <c r="T257" s="8"/>
      <c r="U257" s="8"/>
      <c r="V257" s="8"/>
    </row>
    <row r="258" spans="1:22" ht="17.25" thickBot="1">
      <c r="A258" s="42" t="s">
        <v>426</v>
      </c>
      <c r="B258" s="20" t="s">
        <v>379</v>
      </c>
      <c r="C258" s="20">
        <v>306</v>
      </c>
      <c r="D258" s="57"/>
      <c r="E258" s="21">
        <v>106</v>
      </c>
      <c r="F258" s="21"/>
      <c r="G258" s="21">
        <v>200</v>
      </c>
      <c r="H258" s="21"/>
      <c r="I258" s="21"/>
      <c r="J258" s="21"/>
      <c r="K258" s="61">
        <f t="shared" si="16"/>
        <v>306</v>
      </c>
      <c r="L258" s="74">
        <f t="shared" si="17"/>
        <v>-306</v>
      </c>
      <c r="M258" s="62">
        <v>6.09</v>
      </c>
      <c r="N258" s="104"/>
      <c r="O258" s="105"/>
      <c r="P258" s="102">
        <v>1863.54</v>
      </c>
      <c r="Q258" s="120"/>
      <c r="R258" s="129">
        <f t="shared" si="18"/>
        <v>-1863.54</v>
      </c>
      <c r="S258" s="139" t="s">
        <v>632</v>
      </c>
      <c r="T258" s="8"/>
      <c r="U258" s="8"/>
      <c r="V258" s="8"/>
    </row>
    <row r="259" spans="1:22" ht="17.25" thickBot="1">
      <c r="A259" s="42" t="s">
        <v>252</v>
      </c>
      <c r="B259" s="20" t="s">
        <v>379</v>
      </c>
      <c r="C259" s="20"/>
      <c r="D259" s="57">
        <v>400</v>
      </c>
      <c r="E259" s="21"/>
      <c r="F259" s="21"/>
      <c r="G259" s="21"/>
      <c r="H259" s="21"/>
      <c r="I259" s="21"/>
      <c r="J259" s="21"/>
      <c r="K259" s="61">
        <f t="shared" si="16"/>
        <v>0</v>
      </c>
      <c r="L259" s="74">
        <f t="shared" si="17"/>
        <v>400</v>
      </c>
      <c r="M259" s="62"/>
      <c r="N259" s="104">
        <v>6.0907</v>
      </c>
      <c r="O259" s="105">
        <v>2436.2800000000002</v>
      </c>
      <c r="P259" s="102">
        <f t="shared" si="20"/>
        <v>0</v>
      </c>
      <c r="Q259" s="120">
        <f t="shared" si="15"/>
        <v>0</v>
      </c>
      <c r="R259" s="129">
        <f t="shared" si="18"/>
        <v>2436.2800000000002</v>
      </c>
      <c r="S259" s="92"/>
      <c r="T259" s="8"/>
      <c r="U259" s="8"/>
      <c r="V259" s="8"/>
    </row>
    <row r="260" spans="1:22" ht="17.25" thickBot="1">
      <c r="A260" s="42" t="s">
        <v>573</v>
      </c>
      <c r="B260" s="140" t="s">
        <v>379</v>
      </c>
      <c r="C260" s="20">
        <v>6</v>
      </c>
      <c r="D260" s="57"/>
      <c r="E260" s="21"/>
      <c r="F260" s="21">
        <v>6</v>
      </c>
      <c r="G260" s="21"/>
      <c r="H260" s="21"/>
      <c r="I260" s="21"/>
      <c r="J260" s="21"/>
      <c r="K260" s="61">
        <f t="shared" si="16"/>
        <v>6</v>
      </c>
      <c r="L260" s="74">
        <f t="shared" si="17"/>
        <v>-6</v>
      </c>
      <c r="M260" s="62">
        <v>13.28</v>
      </c>
      <c r="N260" s="104"/>
      <c r="O260" s="105"/>
      <c r="P260" s="102">
        <v>79.69</v>
      </c>
      <c r="Q260" s="120"/>
      <c r="R260" s="129">
        <f t="shared" si="18"/>
        <v>-79.69</v>
      </c>
      <c r="S260" s="139" t="s">
        <v>569</v>
      </c>
      <c r="T260" s="8"/>
      <c r="U260" s="8"/>
      <c r="V260" s="8"/>
    </row>
    <row r="261" spans="1:22" ht="17.25" thickBot="1">
      <c r="A261" s="42" t="s">
        <v>253</v>
      </c>
      <c r="B261" s="20" t="s">
        <v>379</v>
      </c>
      <c r="C261" s="20"/>
      <c r="D261" s="57">
        <v>64</v>
      </c>
      <c r="E261" s="21"/>
      <c r="F261" s="21"/>
      <c r="G261" s="21"/>
      <c r="H261" s="21"/>
      <c r="I261" s="21"/>
      <c r="J261" s="21"/>
      <c r="K261" s="61">
        <f t="shared" si="16"/>
        <v>0</v>
      </c>
      <c r="L261" s="74">
        <f t="shared" si="17"/>
        <v>64</v>
      </c>
      <c r="M261" s="62"/>
      <c r="N261" s="104">
        <v>8.1699000000000002</v>
      </c>
      <c r="O261" s="105">
        <v>522.87</v>
      </c>
      <c r="P261" s="102">
        <f t="shared" si="20"/>
        <v>0</v>
      </c>
      <c r="Q261" s="120">
        <f t="shared" si="15"/>
        <v>0</v>
      </c>
      <c r="R261" s="129">
        <f t="shared" si="18"/>
        <v>522.87</v>
      </c>
      <c r="S261" s="92"/>
      <c r="T261" s="8"/>
      <c r="U261" s="8"/>
      <c r="V261" s="8"/>
    </row>
    <row r="262" spans="1:22" ht="17.25" thickBot="1">
      <c r="A262" s="42" t="s">
        <v>254</v>
      </c>
      <c r="B262" s="20" t="s">
        <v>379</v>
      </c>
      <c r="C262" s="20"/>
      <c r="D262" s="57">
        <v>785</v>
      </c>
      <c r="E262" s="21">
        <v>780</v>
      </c>
      <c r="F262" s="21"/>
      <c r="G262" s="21"/>
      <c r="H262" s="21"/>
      <c r="I262" s="21"/>
      <c r="J262" s="21"/>
      <c r="K262" s="61">
        <f t="shared" si="16"/>
        <v>780</v>
      </c>
      <c r="L262" s="74">
        <f t="shared" si="17"/>
        <v>5</v>
      </c>
      <c r="M262" s="62"/>
      <c r="N262" s="104">
        <v>6.6896000000000004</v>
      </c>
      <c r="O262" s="105">
        <v>5251.34</v>
      </c>
      <c r="P262" s="102">
        <f t="shared" si="20"/>
        <v>0</v>
      </c>
      <c r="Q262" s="120">
        <v>5218.2</v>
      </c>
      <c r="R262" s="129">
        <f t="shared" si="18"/>
        <v>33.140000000000327</v>
      </c>
      <c r="S262" s="92" t="s">
        <v>428</v>
      </c>
      <c r="T262" s="8"/>
      <c r="U262" s="8"/>
      <c r="V262" s="8"/>
    </row>
    <row r="263" spans="1:22" ht="17.25" thickBot="1">
      <c r="A263" s="42" t="s">
        <v>97</v>
      </c>
      <c r="B263" s="20" t="s">
        <v>379</v>
      </c>
      <c r="C263" s="20"/>
      <c r="D263" s="57">
        <v>72</v>
      </c>
      <c r="E263" s="21"/>
      <c r="F263" s="21"/>
      <c r="G263" s="21"/>
      <c r="H263" s="21"/>
      <c r="I263" s="21"/>
      <c r="J263" s="21"/>
      <c r="K263" s="61">
        <f t="shared" si="16"/>
        <v>0</v>
      </c>
      <c r="L263" s="74">
        <f t="shared" si="17"/>
        <v>72</v>
      </c>
      <c r="M263" s="62"/>
      <c r="N263" s="104">
        <v>7.8128199999999994</v>
      </c>
      <c r="O263" s="105">
        <v>562.52</v>
      </c>
      <c r="P263" s="102">
        <f t="shared" si="20"/>
        <v>0</v>
      </c>
      <c r="Q263" s="120">
        <f t="shared" si="15"/>
        <v>0</v>
      </c>
      <c r="R263" s="129">
        <f t="shared" si="18"/>
        <v>562.52</v>
      </c>
      <c r="S263" s="92"/>
      <c r="T263" s="8"/>
      <c r="U263" s="8"/>
      <c r="V263" s="8"/>
    </row>
    <row r="264" spans="1:22" ht="17.25" thickBot="1">
      <c r="A264" s="42" t="s">
        <v>255</v>
      </c>
      <c r="B264" s="20" t="s">
        <v>379</v>
      </c>
      <c r="C264" s="20"/>
      <c r="D264" s="57">
        <v>400</v>
      </c>
      <c r="E264" s="21"/>
      <c r="F264" s="21"/>
      <c r="G264" s="21"/>
      <c r="H264" s="21"/>
      <c r="I264" s="21"/>
      <c r="J264" s="21"/>
      <c r="K264" s="61">
        <f t="shared" si="16"/>
        <v>0</v>
      </c>
      <c r="L264" s="74">
        <f t="shared" si="17"/>
        <v>400</v>
      </c>
      <c r="M264" s="62"/>
      <c r="N264" s="104">
        <v>12.927199999999999</v>
      </c>
      <c r="O264" s="105">
        <v>5170.88</v>
      </c>
      <c r="P264" s="102">
        <f t="shared" si="20"/>
        <v>0</v>
      </c>
      <c r="Q264" s="120">
        <f t="shared" si="15"/>
        <v>0</v>
      </c>
      <c r="R264" s="129">
        <f t="shared" si="18"/>
        <v>5170.88</v>
      </c>
      <c r="S264" s="92"/>
      <c r="T264" s="8"/>
      <c r="U264" s="8"/>
      <c r="V264" s="8"/>
    </row>
    <row r="265" spans="1:22" ht="17.25" thickBot="1">
      <c r="A265" s="42" t="s">
        <v>256</v>
      </c>
      <c r="B265" s="20" t="s">
        <v>379</v>
      </c>
      <c r="C265" s="20"/>
      <c r="D265" s="57">
        <v>120</v>
      </c>
      <c r="E265" s="21"/>
      <c r="F265" s="21"/>
      <c r="G265" s="21"/>
      <c r="H265" s="21"/>
      <c r="I265" s="21"/>
      <c r="J265" s="21"/>
      <c r="K265" s="61">
        <f t="shared" si="16"/>
        <v>0</v>
      </c>
      <c r="L265" s="74">
        <f t="shared" si="17"/>
        <v>120</v>
      </c>
      <c r="M265" s="62"/>
      <c r="N265" s="104">
        <v>10.203899999999999</v>
      </c>
      <c r="O265" s="105">
        <v>1224.47</v>
      </c>
      <c r="P265" s="102">
        <f t="shared" si="20"/>
        <v>0</v>
      </c>
      <c r="Q265" s="120">
        <f t="shared" si="15"/>
        <v>0</v>
      </c>
      <c r="R265" s="129">
        <f t="shared" si="18"/>
        <v>1224.47</v>
      </c>
      <c r="S265" s="92"/>
      <c r="T265" s="8"/>
      <c r="U265" s="8"/>
      <c r="V265" s="8"/>
    </row>
    <row r="266" spans="1:22" ht="17.25" thickBot="1">
      <c r="A266" s="42" t="s">
        <v>257</v>
      </c>
      <c r="B266" s="20" t="s">
        <v>379</v>
      </c>
      <c r="C266" s="20"/>
      <c r="D266" s="57">
        <v>120</v>
      </c>
      <c r="E266" s="21"/>
      <c r="F266" s="21"/>
      <c r="G266" s="21"/>
      <c r="H266" s="21"/>
      <c r="I266" s="21"/>
      <c r="J266" s="21"/>
      <c r="K266" s="61">
        <f t="shared" si="16"/>
        <v>0</v>
      </c>
      <c r="L266" s="74">
        <f t="shared" si="17"/>
        <v>120</v>
      </c>
      <c r="M266" s="62"/>
      <c r="N266" s="104">
        <v>15.9443</v>
      </c>
      <c r="O266" s="105">
        <v>1913.32</v>
      </c>
      <c r="P266" s="102">
        <f t="shared" si="20"/>
        <v>0</v>
      </c>
      <c r="Q266" s="120">
        <f t="shared" si="15"/>
        <v>0</v>
      </c>
      <c r="R266" s="129">
        <f t="shared" si="18"/>
        <v>1913.32</v>
      </c>
      <c r="S266" s="92"/>
      <c r="T266" s="8"/>
      <c r="U266" s="8"/>
      <c r="V266" s="8"/>
    </row>
    <row r="267" spans="1:22" ht="17.25" thickBot="1">
      <c r="A267" s="42" t="s">
        <v>258</v>
      </c>
      <c r="B267" s="20" t="s">
        <v>379</v>
      </c>
      <c r="C267" s="20">
        <v>2</v>
      </c>
      <c r="D267" s="57">
        <v>610</v>
      </c>
      <c r="E267" s="21">
        <v>612</v>
      </c>
      <c r="F267" s="21"/>
      <c r="G267" s="21"/>
      <c r="H267" s="21"/>
      <c r="I267" s="21"/>
      <c r="J267" s="21"/>
      <c r="K267" s="61">
        <f t="shared" si="16"/>
        <v>612</v>
      </c>
      <c r="L267" s="74">
        <f t="shared" si="17"/>
        <v>-2</v>
      </c>
      <c r="M267" s="65">
        <v>13.65</v>
      </c>
      <c r="N267" s="104">
        <v>13.650399999999999</v>
      </c>
      <c r="O267" s="105">
        <v>8326.74</v>
      </c>
      <c r="P267" s="102">
        <v>27.06</v>
      </c>
      <c r="Q267" s="120">
        <f t="shared" si="15"/>
        <v>8326.7439999999988</v>
      </c>
      <c r="R267" s="129">
        <f t="shared" si="18"/>
        <v>-27.063999999998487</v>
      </c>
      <c r="S267" s="92" t="s">
        <v>429</v>
      </c>
      <c r="T267" s="8"/>
      <c r="U267" s="8"/>
      <c r="V267" s="8"/>
    </row>
    <row r="268" spans="1:22" ht="17.25" thickBot="1">
      <c r="A268" s="42" t="s">
        <v>259</v>
      </c>
      <c r="B268" s="20" t="s">
        <v>379</v>
      </c>
      <c r="C268" s="20"/>
      <c r="D268" s="57">
        <v>350</v>
      </c>
      <c r="E268" s="141">
        <v>0.9</v>
      </c>
      <c r="F268" s="21"/>
      <c r="G268" s="21"/>
      <c r="H268" s="21"/>
      <c r="I268" s="21"/>
      <c r="J268" s="21"/>
      <c r="K268" s="61">
        <f t="shared" si="16"/>
        <v>0.9</v>
      </c>
      <c r="L268" s="74">
        <f t="shared" si="17"/>
        <v>349.1</v>
      </c>
      <c r="M268" s="62"/>
      <c r="N268" s="104">
        <v>20.215700000000002</v>
      </c>
      <c r="O268" s="105">
        <v>7075.5</v>
      </c>
      <c r="P268" s="102">
        <f t="shared" si="20"/>
        <v>0</v>
      </c>
      <c r="Q268" s="120">
        <v>18.2</v>
      </c>
      <c r="R268" s="129">
        <f t="shared" si="18"/>
        <v>7057.3</v>
      </c>
      <c r="S268" s="139" t="s">
        <v>526</v>
      </c>
      <c r="T268" s="8"/>
      <c r="U268" s="8"/>
      <c r="V268" s="8"/>
    </row>
    <row r="269" spans="1:22" ht="17.25" thickBot="1">
      <c r="A269" s="42" t="s">
        <v>260</v>
      </c>
      <c r="B269" s="20" t="s">
        <v>379</v>
      </c>
      <c r="C269" s="20"/>
      <c r="D269" s="57">
        <v>120</v>
      </c>
      <c r="E269" s="21"/>
      <c r="F269" s="21"/>
      <c r="G269" s="21"/>
      <c r="H269" s="21"/>
      <c r="I269" s="21"/>
      <c r="J269" s="21"/>
      <c r="K269" s="61">
        <f t="shared" si="16"/>
        <v>0</v>
      </c>
      <c r="L269" s="74">
        <f t="shared" si="17"/>
        <v>120</v>
      </c>
      <c r="M269" s="62"/>
      <c r="N269" s="104">
        <v>20.181799999999999</v>
      </c>
      <c r="O269" s="105">
        <v>2421.8200000000002</v>
      </c>
      <c r="P269" s="102">
        <f t="shared" si="20"/>
        <v>0</v>
      </c>
      <c r="Q269" s="120">
        <f t="shared" si="15"/>
        <v>0</v>
      </c>
      <c r="R269" s="129">
        <f t="shared" si="18"/>
        <v>2421.8200000000002</v>
      </c>
      <c r="S269" s="92"/>
      <c r="T269" s="8"/>
      <c r="U269" s="8"/>
      <c r="V269" s="8"/>
    </row>
    <row r="270" spans="1:22" ht="17.25" thickBot="1">
      <c r="A270" s="42" t="s">
        <v>430</v>
      </c>
      <c r="B270" s="20" t="s">
        <v>379</v>
      </c>
      <c r="C270" s="20">
        <v>12</v>
      </c>
      <c r="D270" s="57"/>
      <c r="E270" s="21">
        <v>12</v>
      </c>
      <c r="F270" s="21"/>
      <c r="G270" s="21"/>
      <c r="H270" s="21"/>
      <c r="I270" s="21"/>
      <c r="J270" s="21"/>
      <c r="K270" s="61">
        <f t="shared" si="16"/>
        <v>12</v>
      </c>
      <c r="L270" s="74">
        <f t="shared" si="17"/>
        <v>-12</v>
      </c>
      <c r="M270" s="62">
        <v>35.799999999999997</v>
      </c>
      <c r="N270" s="104"/>
      <c r="O270" s="105"/>
      <c r="P270" s="102">
        <v>429.62</v>
      </c>
      <c r="Q270" s="120"/>
      <c r="R270" s="129">
        <f t="shared" si="18"/>
        <v>-429.62</v>
      </c>
      <c r="S270" s="92" t="s">
        <v>431</v>
      </c>
      <c r="T270" s="8"/>
      <c r="U270" s="8"/>
      <c r="V270" s="8"/>
    </row>
    <row r="271" spans="1:22" ht="17.25" thickBot="1">
      <c r="A271" s="42" t="s">
        <v>527</v>
      </c>
      <c r="B271" s="140" t="s">
        <v>379</v>
      </c>
      <c r="C271" s="20">
        <v>12</v>
      </c>
      <c r="D271" s="57"/>
      <c r="E271" s="21"/>
      <c r="F271" s="21">
        <v>12</v>
      </c>
      <c r="G271" s="21"/>
      <c r="H271" s="21"/>
      <c r="I271" s="21"/>
      <c r="J271" s="21"/>
      <c r="K271" s="61">
        <f t="shared" si="16"/>
        <v>12</v>
      </c>
      <c r="L271" s="74">
        <f t="shared" si="17"/>
        <v>-12</v>
      </c>
      <c r="M271" s="62">
        <v>45.78</v>
      </c>
      <c r="N271" s="104"/>
      <c r="O271" s="105"/>
      <c r="P271" s="102">
        <v>549.38</v>
      </c>
      <c r="Q271" s="120"/>
      <c r="R271" s="129">
        <f t="shared" si="18"/>
        <v>-549.38</v>
      </c>
      <c r="S271" s="139" t="s">
        <v>528</v>
      </c>
      <c r="T271" s="8"/>
      <c r="U271" s="8"/>
      <c r="V271" s="8"/>
    </row>
    <row r="272" spans="1:22" ht="17.25" thickBot="1">
      <c r="A272" s="42" t="s">
        <v>529</v>
      </c>
      <c r="B272" s="140" t="s">
        <v>379</v>
      </c>
      <c r="C272" s="20">
        <v>6</v>
      </c>
      <c r="D272" s="57"/>
      <c r="E272" s="21"/>
      <c r="F272" s="21">
        <v>6</v>
      </c>
      <c r="G272" s="21"/>
      <c r="H272" s="21"/>
      <c r="I272" s="21"/>
      <c r="J272" s="21"/>
      <c r="K272" s="61">
        <f t="shared" si="16"/>
        <v>6</v>
      </c>
      <c r="L272" s="74">
        <f t="shared" si="17"/>
        <v>-6</v>
      </c>
      <c r="M272" s="62">
        <v>54.75</v>
      </c>
      <c r="N272" s="104"/>
      <c r="O272" s="105"/>
      <c r="P272" s="102">
        <v>328.51</v>
      </c>
      <c r="Q272" s="120"/>
      <c r="R272" s="129">
        <f t="shared" si="18"/>
        <v>-328.51</v>
      </c>
      <c r="S272" s="139" t="s">
        <v>530</v>
      </c>
      <c r="T272" s="8"/>
      <c r="U272" s="8"/>
      <c r="V272" s="8"/>
    </row>
    <row r="273" spans="1:22" ht="17.25" thickBot="1">
      <c r="A273" s="42" t="s">
        <v>261</v>
      </c>
      <c r="B273" s="20" t="s">
        <v>379</v>
      </c>
      <c r="C273" s="20"/>
      <c r="D273" s="57">
        <v>60</v>
      </c>
      <c r="E273" s="21"/>
      <c r="F273" s="21"/>
      <c r="G273" s="21"/>
      <c r="H273" s="21"/>
      <c r="I273" s="21"/>
      <c r="J273" s="21"/>
      <c r="K273" s="61">
        <f t="shared" si="16"/>
        <v>0</v>
      </c>
      <c r="L273" s="74">
        <f t="shared" si="17"/>
        <v>60</v>
      </c>
      <c r="M273" s="62"/>
      <c r="N273" s="104">
        <v>39.369200000000006</v>
      </c>
      <c r="O273" s="105">
        <v>2362.15</v>
      </c>
      <c r="P273" s="102">
        <f>C273*M273</f>
        <v>0</v>
      </c>
      <c r="Q273" s="120">
        <f t="shared" si="15"/>
        <v>0</v>
      </c>
      <c r="R273" s="129">
        <f t="shared" si="18"/>
        <v>2362.15</v>
      </c>
      <c r="S273" s="92"/>
      <c r="T273" s="8"/>
      <c r="U273" s="8"/>
      <c r="V273" s="8"/>
    </row>
    <row r="274" spans="1:22" ht="17.25" thickBot="1">
      <c r="A274" s="42" t="s">
        <v>262</v>
      </c>
      <c r="B274" s="20" t="s">
        <v>4</v>
      </c>
      <c r="C274" s="20"/>
      <c r="D274" s="57">
        <v>72</v>
      </c>
      <c r="E274" s="21"/>
      <c r="F274" s="21"/>
      <c r="G274" s="21"/>
      <c r="H274" s="21"/>
      <c r="I274" s="21"/>
      <c r="J274" s="21"/>
      <c r="K274" s="61">
        <f t="shared" si="16"/>
        <v>0</v>
      </c>
      <c r="L274" s="74">
        <f t="shared" si="17"/>
        <v>72</v>
      </c>
      <c r="M274" s="62"/>
      <c r="N274" s="104">
        <v>72.647700000000015</v>
      </c>
      <c r="O274" s="105">
        <v>5230.63</v>
      </c>
      <c r="P274" s="102">
        <f t="shared" si="20"/>
        <v>0</v>
      </c>
      <c r="Q274" s="120">
        <f t="shared" si="15"/>
        <v>0</v>
      </c>
      <c r="R274" s="129">
        <f t="shared" si="18"/>
        <v>5230.63</v>
      </c>
      <c r="S274" s="92"/>
      <c r="T274" s="8"/>
      <c r="U274" s="8"/>
      <c r="V274" s="8"/>
    </row>
    <row r="275" spans="1:22" ht="17.25" thickBot="1">
      <c r="A275" s="42" t="s">
        <v>263</v>
      </c>
      <c r="B275" s="20" t="s">
        <v>4</v>
      </c>
      <c r="C275" s="20"/>
      <c r="D275" s="57">
        <v>20</v>
      </c>
      <c r="E275" s="21"/>
      <c r="F275" s="21"/>
      <c r="G275" s="21"/>
      <c r="H275" s="21"/>
      <c r="I275" s="21"/>
      <c r="J275" s="21"/>
      <c r="K275" s="61">
        <f t="shared" si="16"/>
        <v>0</v>
      </c>
      <c r="L275" s="74">
        <f t="shared" si="17"/>
        <v>20</v>
      </c>
      <c r="M275" s="62"/>
      <c r="N275" s="104">
        <v>3.7289999999999996</v>
      </c>
      <c r="O275" s="105">
        <v>74.58</v>
      </c>
      <c r="P275" s="102">
        <f t="shared" si="20"/>
        <v>0</v>
      </c>
      <c r="Q275" s="120">
        <f t="shared" si="15"/>
        <v>0</v>
      </c>
      <c r="R275" s="129">
        <f t="shared" si="18"/>
        <v>74.58</v>
      </c>
      <c r="S275" s="92"/>
      <c r="T275" s="8"/>
      <c r="U275" s="8"/>
      <c r="V275" s="8"/>
    </row>
    <row r="276" spans="1:22" ht="17.25" thickBot="1">
      <c r="A276" s="42" t="s">
        <v>264</v>
      </c>
      <c r="B276" s="20" t="s">
        <v>4</v>
      </c>
      <c r="C276" s="20"/>
      <c r="D276" s="57">
        <v>20</v>
      </c>
      <c r="E276" s="21"/>
      <c r="F276" s="21"/>
      <c r="G276" s="21"/>
      <c r="H276" s="21"/>
      <c r="I276" s="21"/>
      <c r="J276" s="21"/>
      <c r="K276" s="61">
        <f t="shared" si="16"/>
        <v>0</v>
      </c>
      <c r="L276" s="74">
        <f t="shared" si="17"/>
        <v>20</v>
      </c>
      <c r="M276" s="62"/>
      <c r="N276" s="104">
        <v>1.8532</v>
      </c>
      <c r="O276" s="105">
        <v>37.06</v>
      </c>
      <c r="P276" s="102">
        <f t="shared" si="20"/>
        <v>0</v>
      </c>
      <c r="Q276" s="120">
        <f t="shared" si="15"/>
        <v>0</v>
      </c>
      <c r="R276" s="129">
        <f t="shared" si="18"/>
        <v>37.06</v>
      </c>
      <c r="S276" s="92"/>
      <c r="T276" s="8"/>
      <c r="U276" s="8"/>
      <c r="V276" s="8"/>
    </row>
    <row r="277" spans="1:22" ht="17.25" thickBot="1">
      <c r="A277" s="42" t="s">
        <v>265</v>
      </c>
      <c r="B277" s="20" t="s">
        <v>4</v>
      </c>
      <c r="C277" s="20"/>
      <c r="D277" s="57">
        <v>20</v>
      </c>
      <c r="E277" s="21"/>
      <c r="F277" s="21"/>
      <c r="G277" s="21"/>
      <c r="H277" s="21"/>
      <c r="I277" s="21"/>
      <c r="J277" s="21"/>
      <c r="K277" s="61">
        <f t="shared" si="16"/>
        <v>0</v>
      </c>
      <c r="L277" s="74">
        <f t="shared" si="17"/>
        <v>20</v>
      </c>
      <c r="M277" s="62"/>
      <c r="N277" s="104">
        <v>2.7911000000000001</v>
      </c>
      <c r="O277" s="105">
        <v>55.82</v>
      </c>
      <c r="P277" s="102">
        <f>C277*M277</f>
        <v>0</v>
      </c>
      <c r="Q277" s="120">
        <f t="shared" si="15"/>
        <v>0</v>
      </c>
      <c r="R277" s="129">
        <f t="shared" si="18"/>
        <v>55.82</v>
      </c>
      <c r="S277" s="92"/>
      <c r="T277" s="8"/>
      <c r="U277" s="8"/>
      <c r="V277" s="8"/>
    </row>
    <row r="278" spans="1:22" ht="17.25" thickBot="1">
      <c r="A278" s="42" t="s">
        <v>266</v>
      </c>
      <c r="B278" s="20" t="s">
        <v>4</v>
      </c>
      <c r="C278" s="20"/>
      <c r="D278" s="57">
        <v>20</v>
      </c>
      <c r="E278" s="21"/>
      <c r="F278" s="21"/>
      <c r="G278" s="21"/>
      <c r="H278" s="21"/>
      <c r="I278" s="21"/>
      <c r="J278" s="21"/>
      <c r="K278" s="61">
        <f t="shared" si="16"/>
        <v>0</v>
      </c>
      <c r="L278" s="74">
        <f t="shared" si="17"/>
        <v>20</v>
      </c>
      <c r="M278" s="62"/>
      <c r="N278" s="104">
        <v>2.3616999999999999</v>
      </c>
      <c r="O278" s="105">
        <v>47.23</v>
      </c>
      <c r="P278" s="102">
        <f t="shared" si="20"/>
        <v>0</v>
      </c>
      <c r="Q278" s="120">
        <f t="shared" si="15"/>
        <v>0</v>
      </c>
      <c r="R278" s="129">
        <f t="shared" si="18"/>
        <v>47.23</v>
      </c>
      <c r="S278" s="92"/>
      <c r="T278" s="8"/>
      <c r="U278" s="8"/>
      <c r="V278" s="8"/>
    </row>
    <row r="279" spans="1:22" ht="17.25" thickBot="1">
      <c r="A279" s="42" t="s">
        <v>267</v>
      </c>
      <c r="B279" s="20" t="s">
        <v>4</v>
      </c>
      <c r="C279" s="20"/>
      <c r="D279" s="57">
        <v>20</v>
      </c>
      <c r="E279" s="21"/>
      <c r="F279" s="21"/>
      <c r="G279" s="21"/>
      <c r="H279" s="21"/>
      <c r="I279" s="21"/>
      <c r="J279" s="21"/>
      <c r="K279" s="61">
        <f t="shared" si="16"/>
        <v>0</v>
      </c>
      <c r="L279" s="74">
        <f t="shared" si="17"/>
        <v>20</v>
      </c>
      <c r="M279" s="62"/>
      <c r="N279" s="104">
        <v>1.3673</v>
      </c>
      <c r="O279" s="105">
        <v>27.35</v>
      </c>
      <c r="P279" s="102">
        <f t="shared" si="20"/>
        <v>0</v>
      </c>
      <c r="Q279" s="120">
        <f t="shared" si="15"/>
        <v>0</v>
      </c>
      <c r="R279" s="129">
        <f t="shared" si="18"/>
        <v>27.35</v>
      </c>
      <c r="S279" s="92"/>
      <c r="T279" s="8"/>
      <c r="U279" s="8"/>
      <c r="V279" s="8"/>
    </row>
    <row r="280" spans="1:22" ht="17.25" thickBot="1">
      <c r="A280" s="42" t="s">
        <v>15</v>
      </c>
      <c r="B280" s="20" t="s">
        <v>4</v>
      </c>
      <c r="C280" s="20">
        <v>6</v>
      </c>
      <c r="D280" s="57">
        <v>30</v>
      </c>
      <c r="E280" s="21">
        <v>36</v>
      </c>
      <c r="F280" s="21"/>
      <c r="G280" s="21"/>
      <c r="H280" s="21"/>
      <c r="I280" s="21"/>
      <c r="J280" s="21"/>
      <c r="K280" s="61">
        <f t="shared" si="16"/>
        <v>36</v>
      </c>
      <c r="L280" s="74">
        <f t="shared" si="17"/>
        <v>-6</v>
      </c>
      <c r="M280" s="62">
        <v>2.4300000000000002</v>
      </c>
      <c r="N280" s="104">
        <v>2.4295</v>
      </c>
      <c r="O280" s="105">
        <v>72.89</v>
      </c>
      <c r="P280" s="102">
        <v>14.59</v>
      </c>
      <c r="Q280" s="120">
        <f t="shared" si="15"/>
        <v>72.885000000000005</v>
      </c>
      <c r="R280" s="129">
        <f t="shared" si="18"/>
        <v>-14.585000000000008</v>
      </c>
      <c r="S280" s="92" t="s">
        <v>432</v>
      </c>
      <c r="T280" s="8"/>
      <c r="U280" s="8"/>
      <c r="V280" s="8"/>
    </row>
    <row r="281" spans="1:22" ht="17.25" thickBot="1">
      <c r="A281" s="42" t="s">
        <v>148</v>
      </c>
      <c r="B281" s="20" t="s">
        <v>4</v>
      </c>
      <c r="C281" s="20">
        <v>40</v>
      </c>
      <c r="D281" s="57">
        <v>20</v>
      </c>
      <c r="E281" s="21">
        <v>30</v>
      </c>
      <c r="F281" s="21">
        <v>20</v>
      </c>
      <c r="G281" s="21">
        <v>10</v>
      </c>
      <c r="H281" s="21"/>
      <c r="I281" s="21"/>
      <c r="J281" s="21"/>
      <c r="K281" s="61">
        <f t="shared" si="16"/>
        <v>60</v>
      </c>
      <c r="L281" s="74">
        <f t="shared" si="17"/>
        <v>-40</v>
      </c>
      <c r="M281" s="62">
        <v>0.19</v>
      </c>
      <c r="N281" s="104">
        <v>0.19210000000000002</v>
      </c>
      <c r="O281" s="105">
        <v>3.84</v>
      </c>
      <c r="P281" s="102">
        <v>7.54</v>
      </c>
      <c r="Q281" s="120">
        <f t="shared" si="15"/>
        <v>3.8420000000000005</v>
      </c>
      <c r="R281" s="129">
        <f t="shared" si="18"/>
        <v>-7.5420000000000016</v>
      </c>
      <c r="S281" s="139" t="s">
        <v>634</v>
      </c>
      <c r="T281" s="8"/>
      <c r="U281" s="8"/>
      <c r="V281" s="8"/>
    </row>
    <row r="282" spans="1:22" ht="17.25" thickBot="1">
      <c r="A282" s="42" t="s">
        <v>149</v>
      </c>
      <c r="B282" s="20" t="s">
        <v>4</v>
      </c>
      <c r="C282" s="20">
        <v>342</v>
      </c>
      <c r="D282" s="57">
        <v>200</v>
      </c>
      <c r="E282" s="21">
        <v>330</v>
      </c>
      <c r="F282" s="21">
        <v>162</v>
      </c>
      <c r="G282" s="21">
        <v>50</v>
      </c>
      <c r="H282" s="21"/>
      <c r="I282" s="21"/>
      <c r="J282" s="21"/>
      <c r="K282" s="61">
        <f t="shared" si="16"/>
        <v>542</v>
      </c>
      <c r="L282" s="74">
        <f t="shared" si="17"/>
        <v>-342</v>
      </c>
      <c r="M282" s="62">
        <v>0.72</v>
      </c>
      <c r="N282" s="104">
        <v>0.72320000000000007</v>
      </c>
      <c r="O282" s="105">
        <v>144.63999999999999</v>
      </c>
      <c r="P282" s="102">
        <v>245.6</v>
      </c>
      <c r="Q282" s="120">
        <v>144.63999999999999</v>
      </c>
      <c r="R282" s="129">
        <f t="shared" si="18"/>
        <v>-245.60000000000002</v>
      </c>
      <c r="S282" s="139" t="s">
        <v>574</v>
      </c>
      <c r="T282" s="8"/>
      <c r="U282" s="8"/>
      <c r="V282" s="8"/>
    </row>
    <row r="283" spans="1:22" ht="17.25" thickBot="1">
      <c r="A283" s="42" t="s">
        <v>637</v>
      </c>
      <c r="B283" s="140" t="s">
        <v>4</v>
      </c>
      <c r="C283" s="20">
        <v>1</v>
      </c>
      <c r="D283" s="57"/>
      <c r="E283" s="21"/>
      <c r="F283" s="21"/>
      <c r="G283" s="21">
        <v>1</v>
      </c>
      <c r="H283" s="21"/>
      <c r="I283" s="21"/>
      <c r="J283" s="21"/>
      <c r="K283" s="61">
        <f t="shared" si="16"/>
        <v>1</v>
      </c>
      <c r="L283" s="74">
        <f t="shared" si="17"/>
        <v>-1</v>
      </c>
      <c r="M283" s="62">
        <v>1</v>
      </c>
      <c r="N283" s="104"/>
      <c r="O283" s="105"/>
      <c r="P283" s="102">
        <v>1</v>
      </c>
      <c r="Q283" s="120"/>
      <c r="R283" s="129">
        <f t="shared" si="18"/>
        <v>-1</v>
      </c>
      <c r="S283" s="139" t="s">
        <v>638</v>
      </c>
      <c r="T283" s="8"/>
      <c r="U283" s="8"/>
      <c r="V283" s="8"/>
    </row>
    <row r="284" spans="1:22" ht="17.25" thickBot="1">
      <c r="A284" s="42" t="s">
        <v>16</v>
      </c>
      <c r="B284" s="20" t="s">
        <v>4</v>
      </c>
      <c r="C284" s="20">
        <v>10</v>
      </c>
      <c r="D284" s="57">
        <v>10</v>
      </c>
      <c r="E284" s="21">
        <v>15</v>
      </c>
      <c r="F284" s="21">
        <v>5</v>
      </c>
      <c r="G284" s="21"/>
      <c r="H284" s="21"/>
      <c r="I284" s="21"/>
      <c r="J284" s="21"/>
      <c r="K284" s="61">
        <f t="shared" si="16"/>
        <v>20</v>
      </c>
      <c r="L284" s="74">
        <f t="shared" si="17"/>
        <v>-10</v>
      </c>
      <c r="M284" s="62">
        <v>0.24</v>
      </c>
      <c r="N284" s="104">
        <v>0.23729999999999998</v>
      </c>
      <c r="O284" s="105">
        <v>2.37</v>
      </c>
      <c r="P284" s="102">
        <v>2.4300000000000002</v>
      </c>
      <c r="Q284" s="120">
        <f t="shared" si="15"/>
        <v>2.3729999999999998</v>
      </c>
      <c r="R284" s="129">
        <f t="shared" si="18"/>
        <v>-2.4329999999999998</v>
      </c>
      <c r="S284" s="139" t="s">
        <v>575</v>
      </c>
      <c r="T284" s="8"/>
      <c r="U284" s="8"/>
      <c r="V284" s="8"/>
    </row>
    <row r="285" spans="1:22" ht="17.25" thickBot="1">
      <c r="A285" s="42" t="s">
        <v>635</v>
      </c>
      <c r="B285" s="140" t="s">
        <v>4</v>
      </c>
      <c r="C285" s="20">
        <v>15</v>
      </c>
      <c r="D285" s="57"/>
      <c r="E285" s="21"/>
      <c r="F285" s="21"/>
      <c r="G285" s="21">
        <v>15</v>
      </c>
      <c r="H285" s="21"/>
      <c r="I285" s="21"/>
      <c r="J285" s="21"/>
      <c r="K285" s="61">
        <f t="shared" si="16"/>
        <v>15</v>
      </c>
      <c r="L285" s="74">
        <f t="shared" si="17"/>
        <v>-15</v>
      </c>
      <c r="M285" s="62">
        <v>0.64</v>
      </c>
      <c r="N285" s="104"/>
      <c r="O285" s="105"/>
      <c r="P285" s="102">
        <v>9.6</v>
      </c>
      <c r="Q285" s="120"/>
      <c r="R285" s="129">
        <f t="shared" si="18"/>
        <v>-9.6</v>
      </c>
      <c r="S285" s="139" t="s">
        <v>622</v>
      </c>
      <c r="T285" s="8"/>
      <c r="U285" s="8"/>
      <c r="V285" s="8"/>
    </row>
    <row r="286" spans="1:22" ht="17.25" thickBot="1">
      <c r="A286" s="42" t="s">
        <v>17</v>
      </c>
      <c r="B286" s="20" t="s">
        <v>4</v>
      </c>
      <c r="C286" s="20"/>
      <c r="D286" s="57">
        <v>60</v>
      </c>
      <c r="E286" s="21">
        <v>3</v>
      </c>
      <c r="F286" s="21">
        <v>19</v>
      </c>
      <c r="G286" s="21">
        <v>2</v>
      </c>
      <c r="H286" s="21"/>
      <c r="I286" s="21"/>
      <c r="J286" s="21"/>
      <c r="K286" s="61">
        <f t="shared" si="16"/>
        <v>24</v>
      </c>
      <c r="L286" s="74">
        <f t="shared" si="17"/>
        <v>36</v>
      </c>
      <c r="M286" s="62"/>
      <c r="N286" s="104">
        <v>2.1696</v>
      </c>
      <c r="O286" s="105">
        <v>130.18</v>
      </c>
      <c r="P286" s="102">
        <f t="shared" ref="P286:P315" si="21">C286*M286</f>
        <v>0</v>
      </c>
      <c r="Q286" s="120">
        <f t="shared" si="15"/>
        <v>52.070399999999999</v>
      </c>
      <c r="R286" s="129">
        <f t="shared" si="18"/>
        <v>78.1096</v>
      </c>
      <c r="S286" s="139" t="s">
        <v>636</v>
      </c>
      <c r="T286" s="8"/>
      <c r="U286" s="8"/>
      <c r="V286" s="8"/>
    </row>
    <row r="287" spans="1:22" ht="17.25" thickBot="1">
      <c r="A287" s="42" t="s">
        <v>123</v>
      </c>
      <c r="B287" s="20" t="s">
        <v>4</v>
      </c>
      <c r="C287" s="20"/>
      <c r="D287" s="57">
        <v>20</v>
      </c>
      <c r="E287" s="21">
        <v>5</v>
      </c>
      <c r="F287" s="21">
        <v>2</v>
      </c>
      <c r="G287" s="21"/>
      <c r="H287" s="21"/>
      <c r="I287" s="21"/>
      <c r="J287" s="21"/>
      <c r="K287" s="61">
        <f t="shared" si="16"/>
        <v>7</v>
      </c>
      <c r="L287" s="74">
        <f t="shared" si="17"/>
        <v>13</v>
      </c>
      <c r="M287" s="62"/>
      <c r="N287" s="104">
        <v>0.19210000000000002</v>
      </c>
      <c r="O287" s="105">
        <v>3.84</v>
      </c>
      <c r="P287" s="102">
        <f t="shared" si="21"/>
        <v>0</v>
      </c>
      <c r="Q287" s="120">
        <v>1.33</v>
      </c>
      <c r="R287" s="129">
        <f t="shared" si="18"/>
        <v>2.5099999999999998</v>
      </c>
      <c r="S287" s="139" t="s">
        <v>532</v>
      </c>
      <c r="T287" s="8"/>
      <c r="U287" s="8"/>
      <c r="V287" s="8"/>
    </row>
    <row r="288" spans="1:22" ht="17.25" thickBot="1">
      <c r="A288" s="42" t="s">
        <v>37</v>
      </c>
      <c r="B288" s="20" t="s">
        <v>4</v>
      </c>
      <c r="C288" s="20"/>
      <c r="D288" s="57">
        <v>20</v>
      </c>
      <c r="E288" s="21">
        <v>5</v>
      </c>
      <c r="F288" s="21">
        <v>15</v>
      </c>
      <c r="G288" s="21"/>
      <c r="H288" s="21"/>
      <c r="I288" s="21"/>
      <c r="J288" s="21"/>
      <c r="K288" s="61">
        <f t="shared" si="16"/>
        <v>20</v>
      </c>
      <c r="L288" s="74">
        <f t="shared" si="17"/>
        <v>0</v>
      </c>
      <c r="M288" s="64"/>
      <c r="N288" s="104">
        <v>0.64409999999999989</v>
      </c>
      <c r="O288" s="105">
        <v>12.88</v>
      </c>
      <c r="P288" s="102">
        <f t="shared" si="21"/>
        <v>0</v>
      </c>
      <c r="Q288" s="120">
        <v>12.88</v>
      </c>
      <c r="R288" s="129">
        <f t="shared" si="18"/>
        <v>0</v>
      </c>
      <c r="S288" s="139" t="s">
        <v>576</v>
      </c>
      <c r="T288" s="8"/>
      <c r="U288" s="8"/>
      <c r="V288" s="8"/>
    </row>
    <row r="289" spans="1:22" ht="17.25" thickBot="1">
      <c r="A289" s="42" t="s">
        <v>36</v>
      </c>
      <c r="B289" s="20" t="s">
        <v>4</v>
      </c>
      <c r="C289" s="20"/>
      <c r="D289" s="57">
        <v>20</v>
      </c>
      <c r="E289" s="21">
        <v>5</v>
      </c>
      <c r="F289" s="21">
        <v>5</v>
      </c>
      <c r="G289" s="21"/>
      <c r="H289" s="21"/>
      <c r="I289" s="21"/>
      <c r="J289" s="21"/>
      <c r="K289" s="61">
        <f t="shared" si="16"/>
        <v>10</v>
      </c>
      <c r="L289" s="74">
        <f t="shared" si="17"/>
        <v>10</v>
      </c>
      <c r="M289" s="65"/>
      <c r="N289" s="104">
        <v>0.39549999999999996</v>
      </c>
      <c r="O289" s="105">
        <v>7.91</v>
      </c>
      <c r="P289" s="102">
        <f t="shared" si="21"/>
        <v>0</v>
      </c>
      <c r="Q289" s="120">
        <v>7.91</v>
      </c>
      <c r="R289" s="129">
        <f t="shared" si="18"/>
        <v>0</v>
      </c>
      <c r="S289" s="139" t="s">
        <v>577</v>
      </c>
      <c r="T289" s="8"/>
      <c r="U289" s="8"/>
      <c r="V289" s="8"/>
    </row>
    <row r="290" spans="1:22" ht="17.25" thickBot="1">
      <c r="A290" s="42" t="s">
        <v>38</v>
      </c>
      <c r="B290" s="20" t="s">
        <v>4</v>
      </c>
      <c r="C290" s="20"/>
      <c r="D290" s="57">
        <v>60</v>
      </c>
      <c r="E290" s="21">
        <v>13</v>
      </c>
      <c r="F290" s="21">
        <v>5</v>
      </c>
      <c r="G290" s="134"/>
      <c r="H290" s="134"/>
      <c r="I290" s="134"/>
      <c r="J290" s="134"/>
      <c r="K290" s="61">
        <f t="shared" si="16"/>
        <v>18</v>
      </c>
      <c r="L290" s="74">
        <f t="shared" si="17"/>
        <v>42</v>
      </c>
      <c r="M290" s="68"/>
      <c r="N290" s="104">
        <v>0.90400000000000003</v>
      </c>
      <c r="O290" s="105">
        <v>54.24</v>
      </c>
      <c r="P290" s="102">
        <f t="shared" si="21"/>
        <v>0</v>
      </c>
      <c r="Q290" s="120">
        <v>16.2</v>
      </c>
      <c r="R290" s="129">
        <f t="shared" si="18"/>
        <v>38.040000000000006</v>
      </c>
      <c r="S290" s="139" t="s">
        <v>578</v>
      </c>
      <c r="T290" s="8"/>
      <c r="U290" s="8"/>
      <c r="V290" s="8"/>
    </row>
    <row r="291" spans="1:22" ht="17.25" thickBot="1">
      <c r="A291" s="42" t="s">
        <v>579</v>
      </c>
      <c r="B291" s="140" t="s">
        <v>4</v>
      </c>
      <c r="C291" s="20">
        <v>2</v>
      </c>
      <c r="D291" s="57"/>
      <c r="E291" s="21"/>
      <c r="F291" s="21">
        <v>2</v>
      </c>
      <c r="G291" s="148"/>
      <c r="H291" s="148"/>
      <c r="I291" s="148"/>
      <c r="J291" s="148"/>
      <c r="K291" s="61">
        <f t="shared" si="16"/>
        <v>2</v>
      </c>
      <c r="L291" s="74">
        <f t="shared" si="17"/>
        <v>-2</v>
      </c>
      <c r="M291" s="68">
        <v>1.44</v>
      </c>
      <c r="N291" s="104"/>
      <c r="O291" s="105"/>
      <c r="P291" s="102">
        <v>2.89</v>
      </c>
      <c r="Q291" s="120"/>
      <c r="R291" s="129">
        <f t="shared" si="18"/>
        <v>-2.89</v>
      </c>
      <c r="S291" s="139" t="s">
        <v>584</v>
      </c>
      <c r="T291" s="8"/>
      <c r="U291" s="8"/>
      <c r="V291" s="8"/>
    </row>
    <row r="292" spans="1:22" ht="17.25" thickBot="1">
      <c r="A292" s="42" t="s">
        <v>580</v>
      </c>
      <c r="B292" s="140" t="s">
        <v>4</v>
      </c>
      <c r="C292" s="20">
        <v>2</v>
      </c>
      <c r="D292" s="57"/>
      <c r="E292" s="21"/>
      <c r="F292" s="21">
        <v>2</v>
      </c>
      <c r="G292" s="148"/>
      <c r="H292" s="148"/>
      <c r="I292" s="148"/>
      <c r="J292" s="148"/>
      <c r="K292" s="61">
        <f t="shared" si="16"/>
        <v>2</v>
      </c>
      <c r="L292" s="74">
        <f t="shared" si="17"/>
        <v>-2</v>
      </c>
      <c r="M292" s="68">
        <v>2.74</v>
      </c>
      <c r="N292" s="104"/>
      <c r="O292" s="105"/>
      <c r="P292" s="102">
        <v>5.48</v>
      </c>
      <c r="Q292" s="120"/>
      <c r="R292" s="129">
        <f t="shared" si="18"/>
        <v>-5.48</v>
      </c>
      <c r="S292" s="139" t="s">
        <v>584</v>
      </c>
      <c r="T292" s="8"/>
      <c r="U292" s="8"/>
      <c r="V292" s="8"/>
    </row>
    <row r="293" spans="1:22" ht="17.25" thickBot="1">
      <c r="A293" s="42" t="s">
        <v>581</v>
      </c>
      <c r="B293" s="140" t="s">
        <v>4</v>
      </c>
      <c r="C293" s="20">
        <v>2</v>
      </c>
      <c r="D293" s="57"/>
      <c r="E293" s="21"/>
      <c r="F293" s="21">
        <v>2</v>
      </c>
      <c r="G293" s="148"/>
      <c r="H293" s="148"/>
      <c r="I293" s="148"/>
      <c r="J293" s="148"/>
      <c r="K293" s="61">
        <f t="shared" si="16"/>
        <v>2</v>
      </c>
      <c r="L293" s="74">
        <f t="shared" si="17"/>
        <v>-2</v>
      </c>
      <c r="M293" s="68">
        <v>2.19</v>
      </c>
      <c r="N293" s="104"/>
      <c r="O293" s="105"/>
      <c r="P293" s="102">
        <v>4.38</v>
      </c>
      <c r="Q293" s="120"/>
      <c r="R293" s="129">
        <f t="shared" si="18"/>
        <v>-4.38</v>
      </c>
      <c r="S293" s="139" t="s">
        <v>584</v>
      </c>
      <c r="T293" s="8"/>
      <c r="U293" s="8"/>
      <c r="V293" s="8"/>
    </row>
    <row r="294" spans="1:22" ht="17.25" thickBot="1">
      <c r="A294" s="42" t="s">
        <v>582</v>
      </c>
      <c r="B294" s="140" t="s">
        <v>4</v>
      </c>
      <c r="C294" s="20">
        <v>2</v>
      </c>
      <c r="D294" s="57"/>
      <c r="E294" s="21"/>
      <c r="F294" s="21">
        <v>2</v>
      </c>
      <c r="G294" s="148"/>
      <c r="H294" s="148"/>
      <c r="I294" s="148"/>
      <c r="J294" s="148"/>
      <c r="K294" s="61">
        <f t="shared" si="16"/>
        <v>2</v>
      </c>
      <c r="L294" s="74">
        <f t="shared" si="17"/>
        <v>-2</v>
      </c>
      <c r="M294" s="68">
        <v>5.19</v>
      </c>
      <c r="N294" s="104"/>
      <c r="O294" s="105"/>
      <c r="P294" s="102">
        <v>10.37</v>
      </c>
      <c r="Q294" s="120"/>
      <c r="R294" s="129">
        <f t="shared" si="18"/>
        <v>-10.37</v>
      </c>
      <c r="S294" s="139" t="s">
        <v>584</v>
      </c>
      <c r="T294" s="8"/>
      <c r="U294" s="8"/>
      <c r="V294" s="8"/>
    </row>
    <row r="295" spans="1:22" ht="17.25" thickBot="1">
      <c r="A295" s="42" t="s">
        <v>583</v>
      </c>
      <c r="B295" s="140" t="s">
        <v>4</v>
      </c>
      <c r="C295" s="20">
        <v>2</v>
      </c>
      <c r="D295" s="57"/>
      <c r="E295" s="21"/>
      <c r="F295" s="21">
        <v>2</v>
      </c>
      <c r="G295" s="148"/>
      <c r="H295" s="148"/>
      <c r="I295" s="148"/>
      <c r="J295" s="148"/>
      <c r="K295" s="61">
        <f t="shared" si="16"/>
        <v>2</v>
      </c>
      <c r="L295" s="74">
        <f t="shared" si="17"/>
        <v>-2</v>
      </c>
      <c r="M295" s="68">
        <v>10.09</v>
      </c>
      <c r="N295" s="104"/>
      <c r="O295" s="105"/>
      <c r="P295" s="102">
        <v>20.18</v>
      </c>
      <c r="Q295" s="120"/>
      <c r="R295" s="129">
        <f t="shared" si="18"/>
        <v>-20.18</v>
      </c>
      <c r="S295" s="139" t="s">
        <v>584</v>
      </c>
      <c r="T295" s="8"/>
      <c r="U295" s="8"/>
      <c r="V295" s="8"/>
    </row>
    <row r="296" spans="1:22" ht="17.25" thickBot="1">
      <c r="A296" s="42" t="s">
        <v>41</v>
      </c>
      <c r="B296" s="20" t="s">
        <v>4</v>
      </c>
      <c r="C296" s="20"/>
      <c r="D296" s="57">
        <v>100</v>
      </c>
      <c r="E296" s="21"/>
      <c r="F296" s="21"/>
      <c r="G296" s="134"/>
      <c r="H296" s="134"/>
      <c r="I296" s="134"/>
      <c r="J296" s="134"/>
      <c r="K296" s="61">
        <f t="shared" si="16"/>
        <v>0</v>
      </c>
      <c r="L296" s="74">
        <f t="shared" si="17"/>
        <v>100</v>
      </c>
      <c r="M296" s="68"/>
      <c r="N296" s="104">
        <v>3.7967999999999997</v>
      </c>
      <c r="O296" s="105">
        <v>379.68</v>
      </c>
      <c r="P296" s="102">
        <f t="shared" si="21"/>
        <v>0</v>
      </c>
      <c r="Q296" s="120">
        <f t="shared" si="15"/>
        <v>0</v>
      </c>
      <c r="R296" s="129">
        <f t="shared" si="18"/>
        <v>379.68</v>
      </c>
      <c r="S296" s="99"/>
      <c r="T296" s="8"/>
      <c r="U296" s="8"/>
      <c r="V296" s="8"/>
    </row>
    <row r="297" spans="1:22" ht="17.25" thickBot="1">
      <c r="A297" s="42" t="s">
        <v>268</v>
      </c>
      <c r="B297" s="20" t="s">
        <v>4</v>
      </c>
      <c r="C297" s="20"/>
      <c r="D297" s="57">
        <v>1</v>
      </c>
      <c r="E297" s="21"/>
      <c r="F297" s="21"/>
      <c r="G297" s="134"/>
      <c r="H297" s="134"/>
      <c r="I297" s="134"/>
      <c r="J297" s="134"/>
      <c r="K297" s="61">
        <f t="shared" si="16"/>
        <v>0</v>
      </c>
      <c r="L297" s="74">
        <f t="shared" si="17"/>
        <v>1</v>
      </c>
      <c r="M297" s="68"/>
      <c r="N297" s="104">
        <v>2.8702000000000001</v>
      </c>
      <c r="O297" s="105">
        <v>2.87</v>
      </c>
      <c r="P297" s="102">
        <f t="shared" si="21"/>
        <v>0</v>
      </c>
      <c r="Q297" s="120">
        <f t="shared" si="15"/>
        <v>0</v>
      </c>
      <c r="R297" s="129">
        <f t="shared" si="18"/>
        <v>2.87</v>
      </c>
      <c r="S297" s="99"/>
      <c r="T297" s="8"/>
      <c r="U297" s="8"/>
      <c r="V297" s="8"/>
    </row>
    <row r="298" spans="1:22" ht="17.25" thickBot="1">
      <c r="A298" s="42" t="s">
        <v>269</v>
      </c>
      <c r="B298" s="20" t="s">
        <v>4</v>
      </c>
      <c r="C298" s="20"/>
      <c r="D298" s="57">
        <v>1</v>
      </c>
      <c r="E298" s="21"/>
      <c r="F298" s="21"/>
      <c r="G298" s="134"/>
      <c r="H298" s="134"/>
      <c r="I298" s="134"/>
      <c r="J298" s="134"/>
      <c r="K298" s="61">
        <f t="shared" si="16"/>
        <v>0</v>
      </c>
      <c r="L298" s="74">
        <f t="shared" si="17"/>
        <v>1</v>
      </c>
      <c r="M298" s="68"/>
      <c r="N298" s="104">
        <v>5.6500000000000002E-2</v>
      </c>
      <c r="O298" s="105">
        <v>0.06</v>
      </c>
      <c r="P298" s="102">
        <f t="shared" si="21"/>
        <v>0</v>
      </c>
      <c r="Q298" s="120">
        <f t="shared" si="15"/>
        <v>0</v>
      </c>
      <c r="R298" s="129">
        <f t="shared" si="18"/>
        <v>0.06</v>
      </c>
      <c r="S298" s="99"/>
      <c r="T298" s="8"/>
      <c r="U298" s="8"/>
      <c r="V298" s="8"/>
    </row>
    <row r="299" spans="1:22" ht="17.25" thickBot="1">
      <c r="A299" s="42" t="s">
        <v>162</v>
      </c>
      <c r="B299" s="20" t="s">
        <v>4</v>
      </c>
      <c r="C299" s="20"/>
      <c r="D299" s="57">
        <v>1</v>
      </c>
      <c r="E299" s="21"/>
      <c r="F299" s="21"/>
      <c r="G299" s="134"/>
      <c r="H299" s="134"/>
      <c r="I299" s="134"/>
      <c r="J299" s="134"/>
      <c r="K299" s="61">
        <f t="shared" si="16"/>
        <v>0</v>
      </c>
      <c r="L299" s="74">
        <f t="shared" si="17"/>
        <v>1</v>
      </c>
      <c r="M299" s="68"/>
      <c r="N299" s="104">
        <v>67.8</v>
      </c>
      <c r="O299" s="105">
        <v>67.8</v>
      </c>
      <c r="P299" s="102">
        <f t="shared" si="21"/>
        <v>0</v>
      </c>
      <c r="Q299" s="120">
        <f t="shared" si="15"/>
        <v>0</v>
      </c>
      <c r="R299" s="129">
        <f t="shared" si="18"/>
        <v>67.8</v>
      </c>
      <c r="S299" s="99"/>
      <c r="T299" s="8"/>
      <c r="U299" s="8"/>
      <c r="V299" s="8"/>
    </row>
    <row r="300" spans="1:22" ht="17.25" thickBot="1">
      <c r="A300" s="42" t="s">
        <v>270</v>
      </c>
      <c r="B300" s="20" t="s">
        <v>4</v>
      </c>
      <c r="C300" s="20">
        <v>1</v>
      </c>
      <c r="D300" s="57">
        <v>1</v>
      </c>
      <c r="E300" s="21">
        <v>2</v>
      </c>
      <c r="F300" s="21"/>
      <c r="G300" s="134"/>
      <c r="H300" s="134"/>
      <c r="I300" s="134"/>
      <c r="J300" s="134"/>
      <c r="K300" s="61">
        <f t="shared" si="16"/>
        <v>2</v>
      </c>
      <c r="L300" s="74">
        <f t="shared" si="17"/>
        <v>-1</v>
      </c>
      <c r="M300" s="68">
        <v>45.43</v>
      </c>
      <c r="N300" s="104">
        <v>45.426000000000002</v>
      </c>
      <c r="O300" s="105">
        <v>45.43</v>
      </c>
      <c r="P300" s="102">
        <f t="shared" si="21"/>
        <v>45.43</v>
      </c>
      <c r="Q300" s="120">
        <f t="shared" ref="Q300:Q385" si="22">(K300-C300)*N300</f>
        <v>45.426000000000002</v>
      </c>
      <c r="R300" s="129">
        <f t="shared" si="18"/>
        <v>-45.425999999999995</v>
      </c>
      <c r="S300" s="135" t="s">
        <v>345</v>
      </c>
      <c r="T300" s="8"/>
      <c r="U300" s="8"/>
      <c r="V300" s="8"/>
    </row>
    <row r="301" spans="1:22" ht="17.25" thickBot="1">
      <c r="A301" s="42" t="s">
        <v>533</v>
      </c>
      <c r="B301" s="140" t="s">
        <v>4</v>
      </c>
      <c r="C301" s="20">
        <v>2</v>
      </c>
      <c r="D301" s="57"/>
      <c r="E301" s="21"/>
      <c r="F301" s="21">
        <v>1</v>
      </c>
      <c r="G301" s="145">
        <v>1</v>
      </c>
      <c r="H301" s="145"/>
      <c r="I301" s="145"/>
      <c r="J301" s="145"/>
      <c r="K301" s="61">
        <f t="shared" si="16"/>
        <v>2</v>
      </c>
      <c r="L301" s="74">
        <f t="shared" si="17"/>
        <v>-2</v>
      </c>
      <c r="M301" s="68">
        <v>78</v>
      </c>
      <c r="N301" s="104"/>
      <c r="O301" s="105"/>
      <c r="P301" s="102">
        <v>157.97999999999999</v>
      </c>
      <c r="Q301" s="120"/>
      <c r="R301" s="129">
        <f t="shared" si="18"/>
        <v>-157.97999999999999</v>
      </c>
      <c r="S301" s="153" t="s">
        <v>639</v>
      </c>
      <c r="T301" s="8"/>
      <c r="U301" s="8"/>
      <c r="V301" s="8"/>
    </row>
    <row r="302" spans="1:22" ht="17.25" thickBot="1">
      <c r="A302" s="42" t="s">
        <v>158</v>
      </c>
      <c r="B302" s="20" t="s">
        <v>4</v>
      </c>
      <c r="C302" s="20">
        <v>1</v>
      </c>
      <c r="D302" s="57">
        <v>1</v>
      </c>
      <c r="E302" s="21">
        <v>2</v>
      </c>
      <c r="F302" s="21"/>
      <c r="G302" s="134"/>
      <c r="H302" s="134"/>
      <c r="I302" s="134"/>
      <c r="J302" s="134"/>
      <c r="K302" s="61">
        <f t="shared" si="16"/>
        <v>2</v>
      </c>
      <c r="L302" s="74">
        <f t="shared" si="17"/>
        <v>-1</v>
      </c>
      <c r="M302" s="68">
        <v>15.46</v>
      </c>
      <c r="N302" s="104">
        <v>15.458399999999999</v>
      </c>
      <c r="O302" s="105">
        <v>15.46</v>
      </c>
      <c r="P302" s="102">
        <f t="shared" si="21"/>
        <v>15.46</v>
      </c>
      <c r="Q302" s="120">
        <f t="shared" si="22"/>
        <v>15.458399999999999</v>
      </c>
      <c r="R302" s="129">
        <f t="shared" si="18"/>
        <v>-15.458399999999997</v>
      </c>
      <c r="S302" s="135" t="s">
        <v>403</v>
      </c>
      <c r="T302" s="8"/>
      <c r="U302" s="8"/>
      <c r="V302" s="8"/>
    </row>
    <row r="303" spans="1:22" ht="17.25" thickBot="1">
      <c r="A303" s="42" t="s">
        <v>438</v>
      </c>
      <c r="B303" s="20" t="s">
        <v>4</v>
      </c>
      <c r="C303" s="20">
        <v>4</v>
      </c>
      <c r="D303" s="57"/>
      <c r="E303" s="21">
        <v>3</v>
      </c>
      <c r="F303" s="21">
        <v>1</v>
      </c>
      <c r="G303" s="134"/>
      <c r="H303" s="134"/>
      <c r="I303" s="134"/>
      <c r="J303" s="134"/>
      <c r="K303" s="61">
        <f t="shared" si="16"/>
        <v>4</v>
      </c>
      <c r="L303" s="74">
        <f t="shared" si="17"/>
        <v>-4</v>
      </c>
      <c r="M303" s="68">
        <v>41.14</v>
      </c>
      <c r="N303" s="104"/>
      <c r="O303" s="105"/>
      <c r="P303" s="102">
        <v>164.57</v>
      </c>
      <c r="Q303" s="120"/>
      <c r="R303" s="129">
        <f t="shared" si="18"/>
        <v>-164.57</v>
      </c>
      <c r="S303" s="147" t="s">
        <v>534</v>
      </c>
      <c r="T303" s="8"/>
      <c r="U303" s="8"/>
      <c r="V303" s="8"/>
    </row>
    <row r="304" spans="1:22" ht="17.25" thickBot="1">
      <c r="A304" s="42" t="s">
        <v>120</v>
      </c>
      <c r="B304" s="20" t="s">
        <v>4</v>
      </c>
      <c r="C304" s="20"/>
      <c r="D304" s="57">
        <v>1</v>
      </c>
      <c r="E304" s="21"/>
      <c r="F304" s="21"/>
      <c r="G304" s="21"/>
      <c r="H304" s="21"/>
      <c r="I304" s="21"/>
      <c r="J304" s="21"/>
      <c r="K304" s="61">
        <f t="shared" si="16"/>
        <v>0</v>
      </c>
      <c r="L304" s="74">
        <f t="shared" si="17"/>
        <v>1</v>
      </c>
      <c r="M304" s="62"/>
      <c r="N304" s="104">
        <v>24.8035</v>
      </c>
      <c r="O304" s="105">
        <v>24.8</v>
      </c>
      <c r="P304" s="102">
        <f>C304*M304</f>
        <v>0</v>
      </c>
      <c r="Q304" s="120">
        <f t="shared" si="22"/>
        <v>0</v>
      </c>
      <c r="R304" s="129">
        <f t="shared" si="18"/>
        <v>24.8</v>
      </c>
      <c r="S304" s="92"/>
      <c r="T304" s="8"/>
      <c r="U304" s="8"/>
      <c r="V304" s="8"/>
    </row>
    <row r="305" spans="1:22" ht="17.25" thickBot="1">
      <c r="A305" s="42" t="s">
        <v>150</v>
      </c>
      <c r="B305" s="20" t="s">
        <v>4</v>
      </c>
      <c r="C305" s="20"/>
      <c r="D305" s="57">
        <v>1</v>
      </c>
      <c r="E305" s="21"/>
      <c r="F305" s="21"/>
      <c r="G305" s="21">
        <v>1</v>
      </c>
      <c r="H305" s="21"/>
      <c r="I305" s="21"/>
      <c r="J305" s="21"/>
      <c r="K305" s="61">
        <f t="shared" si="16"/>
        <v>1</v>
      </c>
      <c r="L305" s="74">
        <f t="shared" si="17"/>
        <v>0</v>
      </c>
      <c r="M305" s="62"/>
      <c r="N305" s="104">
        <v>12.7577</v>
      </c>
      <c r="O305" s="105">
        <v>12.76</v>
      </c>
      <c r="P305" s="102">
        <f t="shared" si="21"/>
        <v>0</v>
      </c>
      <c r="Q305" s="120">
        <f t="shared" si="22"/>
        <v>12.7577</v>
      </c>
      <c r="R305" s="129">
        <f t="shared" si="18"/>
        <v>2.2999999999999687E-3</v>
      </c>
      <c r="S305" s="139" t="s">
        <v>640</v>
      </c>
      <c r="T305" s="8"/>
      <c r="U305" s="8"/>
      <c r="V305" s="8"/>
    </row>
    <row r="306" spans="1:22" ht="17.25" thickBot="1">
      <c r="A306" s="42" t="s">
        <v>136</v>
      </c>
      <c r="B306" s="20" t="s">
        <v>4</v>
      </c>
      <c r="C306" s="20"/>
      <c r="D306" s="57">
        <v>5</v>
      </c>
      <c r="E306" s="21"/>
      <c r="F306" s="21"/>
      <c r="G306" s="21"/>
      <c r="H306" s="21"/>
      <c r="I306" s="21"/>
      <c r="J306" s="21"/>
      <c r="K306" s="61">
        <f t="shared" ref="K306:K389" si="23">SUM(E306:J306)</f>
        <v>0</v>
      </c>
      <c r="L306" s="74">
        <f t="shared" ref="L306:L389" si="24">D306-E306-F306-G306-H306-I306-J306</f>
        <v>5</v>
      </c>
      <c r="M306" s="62"/>
      <c r="N306" s="104">
        <v>0.39549999999999996</v>
      </c>
      <c r="O306" s="105">
        <v>1.98</v>
      </c>
      <c r="P306" s="102">
        <f t="shared" si="21"/>
        <v>0</v>
      </c>
      <c r="Q306" s="120">
        <f t="shared" si="22"/>
        <v>0</v>
      </c>
      <c r="R306" s="129">
        <f t="shared" si="18"/>
        <v>1.98</v>
      </c>
      <c r="S306" s="92"/>
      <c r="T306" s="8"/>
      <c r="U306" s="8"/>
      <c r="V306" s="8"/>
    </row>
    <row r="307" spans="1:22" ht="17.25" thickBot="1">
      <c r="A307" s="42" t="s">
        <v>137</v>
      </c>
      <c r="B307" s="20" t="s">
        <v>4</v>
      </c>
      <c r="C307" s="20">
        <v>7</v>
      </c>
      <c r="D307" s="57">
        <v>5</v>
      </c>
      <c r="E307" s="21">
        <v>2</v>
      </c>
      <c r="F307" s="21">
        <v>10</v>
      </c>
      <c r="G307" s="21"/>
      <c r="H307" s="21"/>
      <c r="I307" s="21"/>
      <c r="J307" s="21"/>
      <c r="K307" s="61">
        <f t="shared" si="23"/>
        <v>12</v>
      </c>
      <c r="L307" s="74">
        <f t="shared" si="24"/>
        <v>-7</v>
      </c>
      <c r="M307" s="62">
        <v>0.57999999999999996</v>
      </c>
      <c r="N307" s="104">
        <v>0.57630000000000003</v>
      </c>
      <c r="O307" s="105">
        <v>2.88</v>
      </c>
      <c r="P307" s="102">
        <v>4.08</v>
      </c>
      <c r="Q307" s="120">
        <v>2.88</v>
      </c>
      <c r="R307" s="129">
        <f t="shared" ref="R307:R390" si="25">O307-(P307+Q307)</f>
        <v>-4.08</v>
      </c>
      <c r="S307" s="139" t="s">
        <v>535</v>
      </c>
      <c r="T307" s="8"/>
      <c r="U307" s="8"/>
      <c r="V307" s="8"/>
    </row>
    <row r="308" spans="1:22" ht="17.25" thickBot="1">
      <c r="A308" s="42" t="s">
        <v>138</v>
      </c>
      <c r="B308" s="20" t="s">
        <v>4</v>
      </c>
      <c r="C308" s="20"/>
      <c r="D308" s="57">
        <v>5</v>
      </c>
      <c r="E308" s="21"/>
      <c r="F308" s="21"/>
      <c r="G308" s="21"/>
      <c r="H308" s="21"/>
      <c r="I308" s="21"/>
      <c r="J308" s="21"/>
      <c r="K308" s="61">
        <f t="shared" si="23"/>
        <v>0</v>
      </c>
      <c r="L308" s="74">
        <f t="shared" si="24"/>
        <v>5</v>
      </c>
      <c r="M308" s="62"/>
      <c r="N308" s="104">
        <v>1.0396000000000001</v>
      </c>
      <c r="O308" s="105">
        <v>5.2</v>
      </c>
      <c r="P308" s="102">
        <f t="shared" si="21"/>
        <v>0</v>
      </c>
      <c r="Q308" s="120">
        <f t="shared" si="22"/>
        <v>0</v>
      </c>
      <c r="R308" s="129">
        <f t="shared" si="25"/>
        <v>5.2</v>
      </c>
      <c r="S308" s="92"/>
      <c r="T308" s="8"/>
      <c r="U308" s="8"/>
      <c r="V308" s="8"/>
    </row>
    <row r="309" spans="1:22" ht="17.25" thickBot="1">
      <c r="A309" s="42" t="s">
        <v>139</v>
      </c>
      <c r="B309" s="20" t="s">
        <v>4</v>
      </c>
      <c r="C309" s="20"/>
      <c r="D309" s="57">
        <v>5</v>
      </c>
      <c r="E309" s="21"/>
      <c r="F309" s="21"/>
      <c r="G309" s="21">
        <v>2</v>
      </c>
      <c r="H309" s="21"/>
      <c r="I309" s="21"/>
      <c r="J309" s="21"/>
      <c r="K309" s="61">
        <f t="shared" si="23"/>
        <v>2</v>
      </c>
      <c r="L309" s="74">
        <f t="shared" si="24"/>
        <v>3</v>
      </c>
      <c r="M309" s="62"/>
      <c r="N309" s="104">
        <v>1.6272</v>
      </c>
      <c r="O309" s="105">
        <v>8.14</v>
      </c>
      <c r="P309" s="102">
        <f>C309*M309</f>
        <v>0</v>
      </c>
      <c r="Q309" s="120">
        <f t="shared" si="22"/>
        <v>3.2544</v>
      </c>
      <c r="R309" s="129">
        <f t="shared" si="25"/>
        <v>4.8856000000000002</v>
      </c>
      <c r="S309" s="151">
        <v>41470</v>
      </c>
      <c r="T309" s="8"/>
      <c r="U309" s="8"/>
      <c r="V309" s="8"/>
    </row>
    <row r="310" spans="1:22" ht="17.25" thickBot="1">
      <c r="A310" s="42" t="s">
        <v>18</v>
      </c>
      <c r="B310" s="20" t="s">
        <v>4</v>
      </c>
      <c r="C310" s="20"/>
      <c r="D310" s="57">
        <v>80</v>
      </c>
      <c r="E310" s="21">
        <v>11</v>
      </c>
      <c r="F310" s="21"/>
      <c r="G310" s="21"/>
      <c r="H310" s="21"/>
      <c r="I310" s="21"/>
      <c r="J310" s="21"/>
      <c r="K310" s="61">
        <f t="shared" si="23"/>
        <v>11</v>
      </c>
      <c r="L310" s="74">
        <f t="shared" si="24"/>
        <v>69</v>
      </c>
      <c r="M310" s="62"/>
      <c r="N310" s="104">
        <v>2.3277999999999999</v>
      </c>
      <c r="O310" s="105">
        <v>186.22</v>
      </c>
      <c r="P310" s="102">
        <f t="shared" si="21"/>
        <v>0</v>
      </c>
      <c r="Q310" s="120">
        <v>25.63</v>
      </c>
      <c r="R310" s="129">
        <f t="shared" si="25"/>
        <v>160.59</v>
      </c>
      <c r="S310" s="92" t="s">
        <v>439</v>
      </c>
      <c r="T310" s="8"/>
      <c r="U310" s="8"/>
      <c r="V310" s="8"/>
    </row>
    <row r="311" spans="1:22" ht="17.25" thickBot="1">
      <c r="A311" s="42" t="s">
        <v>19</v>
      </c>
      <c r="B311" s="20" t="s">
        <v>4</v>
      </c>
      <c r="C311" s="20">
        <v>70</v>
      </c>
      <c r="D311" s="57">
        <v>80</v>
      </c>
      <c r="E311" s="21">
        <v>32</v>
      </c>
      <c r="F311" s="21">
        <v>78</v>
      </c>
      <c r="G311" s="21">
        <v>40</v>
      </c>
      <c r="H311" s="21"/>
      <c r="I311" s="21"/>
      <c r="J311" s="21"/>
      <c r="K311" s="61">
        <f t="shared" si="23"/>
        <v>150</v>
      </c>
      <c r="L311" s="74">
        <f t="shared" si="24"/>
        <v>-70</v>
      </c>
      <c r="M311" s="62">
        <v>6.17</v>
      </c>
      <c r="N311" s="104">
        <v>6.1698000000000004</v>
      </c>
      <c r="O311" s="105">
        <v>493.58</v>
      </c>
      <c r="P311" s="102">
        <v>431.92</v>
      </c>
      <c r="Q311" s="120">
        <v>493.58</v>
      </c>
      <c r="R311" s="129">
        <f t="shared" si="25"/>
        <v>-431.92</v>
      </c>
      <c r="S311" s="139" t="s">
        <v>641</v>
      </c>
      <c r="T311" s="8"/>
      <c r="U311" s="8"/>
      <c r="V311" s="8"/>
    </row>
    <row r="312" spans="1:22" ht="17.25" thickBot="1">
      <c r="A312" s="42" t="s">
        <v>441</v>
      </c>
      <c r="B312" s="20" t="s">
        <v>4</v>
      </c>
      <c r="C312" s="20">
        <v>1</v>
      </c>
      <c r="D312" s="57"/>
      <c r="E312" s="21">
        <v>1</v>
      </c>
      <c r="F312" s="21"/>
      <c r="G312" s="21"/>
      <c r="H312" s="21"/>
      <c r="I312" s="21"/>
      <c r="J312" s="21"/>
      <c r="K312" s="61">
        <f t="shared" si="23"/>
        <v>1</v>
      </c>
      <c r="L312" s="74">
        <f t="shared" si="24"/>
        <v>-1</v>
      </c>
      <c r="M312" s="62">
        <v>2.08</v>
      </c>
      <c r="N312" s="104"/>
      <c r="O312" s="105"/>
      <c r="P312" s="102">
        <v>2.08</v>
      </c>
      <c r="Q312" s="120"/>
      <c r="R312" s="129">
        <f t="shared" si="25"/>
        <v>-2.08</v>
      </c>
      <c r="S312" s="92" t="s">
        <v>321</v>
      </c>
      <c r="T312" s="8"/>
      <c r="U312" s="8"/>
      <c r="V312" s="8"/>
    </row>
    <row r="313" spans="1:22" ht="17.25" thickBot="1">
      <c r="A313" s="42" t="s">
        <v>564</v>
      </c>
      <c r="B313" s="140" t="s">
        <v>4</v>
      </c>
      <c r="C313" s="20"/>
      <c r="D313" s="57"/>
      <c r="E313" s="21"/>
      <c r="F313" s="21"/>
      <c r="G313" s="21"/>
      <c r="H313" s="21"/>
      <c r="I313" s="21"/>
      <c r="J313" s="21"/>
      <c r="K313" s="61"/>
      <c r="L313" s="74"/>
      <c r="M313" s="62">
        <v>24.01</v>
      </c>
      <c r="N313" s="104"/>
      <c r="O313" s="105"/>
      <c r="P313" s="102"/>
      <c r="Q313" s="120"/>
      <c r="R313" s="129"/>
      <c r="S313" s="139" t="s">
        <v>565</v>
      </c>
      <c r="T313" s="8"/>
      <c r="U313" s="8"/>
      <c r="V313" s="8"/>
    </row>
    <row r="314" spans="1:22" ht="17.25" thickBot="1">
      <c r="A314" s="42" t="s">
        <v>536</v>
      </c>
      <c r="B314" s="140" t="s">
        <v>4</v>
      </c>
      <c r="C314" s="20">
        <v>1</v>
      </c>
      <c r="D314" s="57"/>
      <c r="E314" s="21"/>
      <c r="F314" s="21">
        <v>1</v>
      </c>
      <c r="G314" s="21"/>
      <c r="H314" s="21"/>
      <c r="I314" s="21"/>
      <c r="J314" s="21"/>
      <c r="K314" s="61">
        <f t="shared" si="23"/>
        <v>1</v>
      </c>
      <c r="L314" s="74">
        <f t="shared" si="24"/>
        <v>-1</v>
      </c>
      <c r="M314" s="64">
        <v>9</v>
      </c>
      <c r="N314" s="104"/>
      <c r="O314" s="105"/>
      <c r="P314" s="102">
        <v>9</v>
      </c>
      <c r="Q314" s="120"/>
      <c r="R314" s="129">
        <f t="shared" si="25"/>
        <v>-9</v>
      </c>
      <c r="S314" s="139" t="s">
        <v>487</v>
      </c>
      <c r="T314" s="8"/>
      <c r="U314" s="8"/>
      <c r="V314" s="8"/>
    </row>
    <row r="315" spans="1:22" ht="17.25" thickBot="1">
      <c r="A315" s="136" t="s">
        <v>35</v>
      </c>
      <c r="B315" s="20" t="s">
        <v>4</v>
      </c>
      <c r="C315" s="20"/>
      <c r="D315" s="57">
        <v>100</v>
      </c>
      <c r="E315" s="21"/>
      <c r="F315" s="21"/>
      <c r="G315" s="21"/>
      <c r="H315" s="21"/>
      <c r="I315" s="21"/>
      <c r="J315" s="21"/>
      <c r="K315" s="61">
        <f t="shared" si="23"/>
        <v>0</v>
      </c>
      <c r="L315" s="74">
        <f t="shared" si="24"/>
        <v>100</v>
      </c>
      <c r="M315" s="62"/>
      <c r="N315" s="104">
        <v>0.98309999999999997</v>
      </c>
      <c r="O315" s="105">
        <v>98.31</v>
      </c>
      <c r="P315" s="102">
        <f t="shared" si="21"/>
        <v>0</v>
      </c>
      <c r="Q315" s="120">
        <f t="shared" si="22"/>
        <v>0</v>
      </c>
      <c r="R315" s="129">
        <f t="shared" si="25"/>
        <v>98.31</v>
      </c>
      <c r="S315" s="92"/>
      <c r="T315" s="8"/>
      <c r="U315" s="8"/>
      <c r="V315" s="8"/>
    </row>
    <row r="316" spans="1:22" ht="17.25" thickBot="1">
      <c r="A316" s="42" t="s">
        <v>45</v>
      </c>
      <c r="B316" s="20" t="s">
        <v>4</v>
      </c>
      <c r="C316" s="20"/>
      <c r="D316" s="57">
        <v>20</v>
      </c>
      <c r="E316" s="21"/>
      <c r="F316" s="21"/>
      <c r="G316" s="21"/>
      <c r="H316" s="21"/>
      <c r="I316" s="21"/>
      <c r="J316" s="21"/>
      <c r="K316" s="61">
        <f t="shared" si="23"/>
        <v>0</v>
      </c>
      <c r="L316" s="74">
        <f t="shared" si="24"/>
        <v>20</v>
      </c>
      <c r="M316" s="62"/>
      <c r="N316" s="104">
        <v>1.4577</v>
      </c>
      <c r="O316" s="105">
        <v>29.15</v>
      </c>
      <c r="P316" s="102">
        <f>C316*M316</f>
        <v>0</v>
      </c>
      <c r="Q316" s="120">
        <f t="shared" si="22"/>
        <v>0</v>
      </c>
      <c r="R316" s="129">
        <f t="shared" si="25"/>
        <v>29.15</v>
      </c>
      <c r="S316" s="92"/>
      <c r="T316" s="8"/>
      <c r="U316" s="8"/>
      <c r="V316" s="8"/>
    </row>
    <row r="317" spans="1:22" ht="17.25" thickBot="1">
      <c r="A317" s="42" t="s">
        <v>43</v>
      </c>
      <c r="B317" s="20" t="s">
        <v>4</v>
      </c>
      <c r="C317" s="20"/>
      <c r="D317" s="57">
        <v>20</v>
      </c>
      <c r="E317" s="21"/>
      <c r="F317" s="21"/>
      <c r="G317" s="21"/>
      <c r="H317" s="21"/>
      <c r="I317" s="21"/>
      <c r="J317" s="21"/>
      <c r="K317" s="61">
        <f t="shared" si="23"/>
        <v>0</v>
      </c>
      <c r="L317" s="74">
        <f t="shared" si="24"/>
        <v>20</v>
      </c>
      <c r="M317" s="62"/>
      <c r="N317" s="104">
        <v>2.1017999999999999</v>
      </c>
      <c r="O317" s="105">
        <v>42.04</v>
      </c>
      <c r="P317" s="102">
        <f t="shared" ref="P317:P351" si="26">C317*M317</f>
        <v>0</v>
      </c>
      <c r="Q317" s="120">
        <f t="shared" si="22"/>
        <v>0</v>
      </c>
      <c r="R317" s="129">
        <f t="shared" si="25"/>
        <v>42.04</v>
      </c>
      <c r="S317" s="92"/>
      <c r="T317" s="8"/>
      <c r="U317" s="8"/>
      <c r="V317" s="8"/>
    </row>
    <row r="318" spans="1:22" ht="17.25" thickBot="1">
      <c r="A318" s="42" t="s">
        <v>44</v>
      </c>
      <c r="B318" s="20" t="s">
        <v>4</v>
      </c>
      <c r="C318" s="20"/>
      <c r="D318" s="57">
        <v>20</v>
      </c>
      <c r="E318" s="21"/>
      <c r="F318" s="21"/>
      <c r="G318" s="21"/>
      <c r="H318" s="21"/>
      <c r="I318" s="21"/>
      <c r="J318" s="21"/>
      <c r="K318" s="61">
        <f t="shared" si="23"/>
        <v>0</v>
      </c>
      <c r="L318" s="74">
        <f t="shared" si="24"/>
        <v>20</v>
      </c>
      <c r="M318" s="62"/>
      <c r="N318" s="104">
        <v>2.6103000000000001</v>
      </c>
      <c r="O318" s="105">
        <v>52.21</v>
      </c>
      <c r="P318" s="102">
        <f t="shared" si="26"/>
        <v>0</v>
      </c>
      <c r="Q318" s="120">
        <f t="shared" si="22"/>
        <v>0</v>
      </c>
      <c r="R318" s="129">
        <f t="shared" si="25"/>
        <v>52.21</v>
      </c>
      <c r="S318" s="92"/>
      <c r="T318" s="8"/>
      <c r="U318" s="8"/>
      <c r="V318" s="8"/>
    </row>
    <row r="319" spans="1:22" ht="17.25" thickBot="1">
      <c r="A319" s="42" t="s">
        <v>42</v>
      </c>
      <c r="B319" s="20" t="s">
        <v>4</v>
      </c>
      <c r="C319" s="20"/>
      <c r="D319" s="57">
        <v>20</v>
      </c>
      <c r="E319" s="21"/>
      <c r="F319" s="21"/>
      <c r="G319" s="21"/>
      <c r="H319" s="21"/>
      <c r="I319" s="21"/>
      <c r="J319" s="21"/>
      <c r="K319" s="61">
        <f t="shared" si="23"/>
        <v>0</v>
      </c>
      <c r="L319" s="74">
        <f t="shared" si="24"/>
        <v>20</v>
      </c>
      <c r="M319" s="62"/>
      <c r="N319" s="104">
        <v>0.96050000000000002</v>
      </c>
      <c r="O319" s="105">
        <v>19.21</v>
      </c>
      <c r="P319" s="102">
        <f t="shared" si="26"/>
        <v>0</v>
      </c>
      <c r="Q319" s="120">
        <f t="shared" si="22"/>
        <v>0</v>
      </c>
      <c r="R319" s="129">
        <f t="shared" si="25"/>
        <v>19.21</v>
      </c>
      <c r="S319" s="92"/>
      <c r="T319" s="8"/>
      <c r="U319" s="8"/>
      <c r="V319" s="8"/>
    </row>
    <row r="320" spans="1:22" ht="17.25" thickBot="1">
      <c r="A320" s="42" t="s">
        <v>537</v>
      </c>
      <c r="B320" s="140" t="s">
        <v>4</v>
      </c>
      <c r="C320" s="20">
        <v>2</v>
      </c>
      <c r="D320" s="57"/>
      <c r="E320" s="21"/>
      <c r="F320" s="21">
        <v>2</v>
      </c>
      <c r="G320" s="21"/>
      <c r="H320" s="21"/>
      <c r="I320" s="21"/>
      <c r="J320" s="21"/>
      <c r="K320" s="61">
        <f t="shared" si="23"/>
        <v>2</v>
      </c>
      <c r="L320" s="74">
        <f t="shared" si="24"/>
        <v>-2</v>
      </c>
      <c r="M320" s="62">
        <v>252.98</v>
      </c>
      <c r="N320" s="104"/>
      <c r="O320" s="105"/>
      <c r="P320" s="102">
        <v>505.96</v>
      </c>
      <c r="Q320" s="120"/>
      <c r="R320" s="129">
        <f t="shared" si="25"/>
        <v>-505.96</v>
      </c>
      <c r="S320" s="139" t="s">
        <v>538</v>
      </c>
      <c r="T320" s="8"/>
      <c r="U320" s="8"/>
      <c r="V320" s="8"/>
    </row>
    <row r="321" spans="1:22" ht="17.25" thickBot="1">
      <c r="A321" s="42" t="s">
        <v>271</v>
      </c>
      <c r="B321" s="20" t="s">
        <v>4</v>
      </c>
      <c r="C321" s="20">
        <v>9</v>
      </c>
      <c r="D321" s="57">
        <v>2</v>
      </c>
      <c r="E321" s="21">
        <v>2</v>
      </c>
      <c r="F321" s="21">
        <v>9</v>
      </c>
      <c r="G321" s="21"/>
      <c r="H321" s="21"/>
      <c r="I321" s="21"/>
      <c r="J321" s="21"/>
      <c r="K321" s="61">
        <f t="shared" si="23"/>
        <v>11</v>
      </c>
      <c r="L321" s="74">
        <f t="shared" si="24"/>
        <v>-9</v>
      </c>
      <c r="M321" s="62">
        <v>196.62</v>
      </c>
      <c r="N321" s="104">
        <v>196.62</v>
      </c>
      <c r="O321" s="105">
        <v>393.24</v>
      </c>
      <c r="P321" s="102">
        <f t="shared" si="26"/>
        <v>1769.58</v>
      </c>
      <c r="Q321" s="120">
        <f t="shared" si="22"/>
        <v>393.24</v>
      </c>
      <c r="R321" s="129">
        <f t="shared" si="25"/>
        <v>-1769.5799999999997</v>
      </c>
      <c r="S321" s="139" t="s">
        <v>539</v>
      </c>
      <c r="T321" s="8"/>
      <c r="U321" s="8"/>
      <c r="V321" s="8"/>
    </row>
    <row r="322" spans="1:22" ht="17.25" thickBot="1">
      <c r="A322" s="42" t="s">
        <v>442</v>
      </c>
      <c r="B322" s="20" t="s">
        <v>4</v>
      </c>
      <c r="C322" s="20">
        <v>1</v>
      </c>
      <c r="D322" s="57"/>
      <c r="E322" s="21">
        <v>1</v>
      </c>
      <c r="F322" s="21"/>
      <c r="G322" s="21"/>
      <c r="H322" s="21"/>
      <c r="I322" s="21"/>
      <c r="J322" s="21"/>
      <c r="K322" s="61">
        <f t="shared" si="23"/>
        <v>1</v>
      </c>
      <c r="L322" s="74">
        <f t="shared" si="24"/>
        <v>-1</v>
      </c>
      <c r="M322" s="62">
        <v>309.41000000000003</v>
      </c>
      <c r="N322" s="104"/>
      <c r="O322" s="105"/>
      <c r="P322" s="102">
        <v>309.41000000000003</v>
      </c>
      <c r="Q322" s="120"/>
      <c r="R322" s="129">
        <f t="shared" si="25"/>
        <v>-309.41000000000003</v>
      </c>
      <c r="S322" s="92" t="s">
        <v>327</v>
      </c>
      <c r="T322" s="8"/>
      <c r="U322" s="8"/>
      <c r="V322" s="8"/>
    </row>
    <row r="323" spans="1:22" ht="17.25" thickBot="1">
      <c r="A323" s="42" t="s">
        <v>272</v>
      </c>
      <c r="B323" s="20" t="s">
        <v>4</v>
      </c>
      <c r="C323" s="20"/>
      <c r="D323" s="57">
        <v>10</v>
      </c>
      <c r="E323" s="21"/>
      <c r="F323" s="21"/>
      <c r="G323" s="21"/>
      <c r="H323" s="21"/>
      <c r="I323" s="21"/>
      <c r="J323" s="21"/>
      <c r="K323" s="61">
        <f t="shared" si="23"/>
        <v>0</v>
      </c>
      <c r="L323" s="74">
        <f t="shared" si="24"/>
        <v>10</v>
      </c>
      <c r="M323" s="62"/>
      <c r="N323" s="104">
        <v>5.65</v>
      </c>
      <c r="O323" s="105">
        <v>56.5</v>
      </c>
      <c r="P323" s="102">
        <f t="shared" si="26"/>
        <v>0</v>
      </c>
      <c r="Q323" s="120">
        <f t="shared" si="22"/>
        <v>0</v>
      </c>
      <c r="R323" s="129">
        <f t="shared" si="25"/>
        <v>56.5</v>
      </c>
      <c r="S323" s="99"/>
      <c r="T323" s="8"/>
      <c r="U323" s="8"/>
      <c r="V323" s="8"/>
    </row>
    <row r="324" spans="1:22" ht="17.25" thickBot="1">
      <c r="A324" s="42" t="s">
        <v>151</v>
      </c>
      <c r="B324" s="20" t="s">
        <v>4</v>
      </c>
      <c r="C324" s="20"/>
      <c r="D324" s="57">
        <v>250</v>
      </c>
      <c r="E324" s="21">
        <v>30</v>
      </c>
      <c r="F324" s="21">
        <v>54</v>
      </c>
      <c r="G324" s="21"/>
      <c r="H324" s="21"/>
      <c r="I324" s="21"/>
      <c r="J324" s="21"/>
      <c r="K324" s="61">
        <f t="shared" si="23"/>
        <v>84</v>
      </c>
      <c r="L324" s="74">
        <f t="shared" si="24"/>
        <v>166</v>
      </c>
      <c r="M324" s="62"/>
      <c r="N324" s="104">
        <v>0.1469</v>
      </c>
      <c r="O324" s="105">
        <v>36.729999999999997</v>
      </c>
      <c r="P324" s="102">
        <f t="shared" si="26"/>
        <v>0</v>
      </c>
      <c r="Q324" s="120">
        <v>12.6</v>
      </c>
      <c r="R324" s="129">
        <f t="shared" si="25"/>
        <v>24.129999999999995</v>
      </c>
      <c r="S324" s="147" t="s">
        <v>540</v>
      </c>
      <c r="T324" s="8"/>
      <c r="U324" s="8"/>
      <c r="V324" s="8"/>
    </row>
    <row r="325" spans="1:22" ht="13.5" customHeight="1" thickBot="1">
      <c r="A325" s="42" t="s">
        <v>20</v>
      </c>
      <c r="B325" s="20" t="s">
        <v>4</v>
      </c>
      <c r="C325" s="20"/>
      <c r="D325" s="57">
        <v>100</v>
      </c>
      <c r="E325" s="21">
        <v>15</v>
      </c>
      <c r="F325" s="21">
        <v>3</v>
      </c>
      <c r="G325" s="21"/>
      <c r="H325" s="21"/>
      <c r="I325" s="21"/>
      <c r="J325" s="21"/>
      <c r="K325" s="61">
        <f t="shared" si="23"/>
        <v>18</v>
      </c>
      <c r="L325" s="74">
        <f t="shared" si="24"/>
        <v>82</v>
      </c>
      <c r="M325" s="62"/>
      <c r="N325" s="104">
        <v>5.6274000000000006</v>
      </c>
      <c r="O325" s="105">
        <v>562.74</v>
      </c>
      <c r="P325" s="102">
        <f t="shared" si="26"/>
        <v>0</v>
      </c>
      <c r="Q325" s="120">
        <v>101.34</v>
      </c>
      <c r="R325" s="129">
        <f t="shared" si="25"/>
        <v>461.4</v>
      </c>
      <c r="S325" s="139" t="s">
        <v>541</v>
      </c>
      <c r="T325" s="8"/>
      <c r="U325" s="8"/>
      <c r="V325" s="8"/>
    </row>
    <row r="326" spans="1:22" ht="13.5" customHeight="1" thickBot="1">
      <c r="A326" s="42" t="s">
        <v>21</v>
      </c>
      <c r="B326" s="20" t="s">
        <v>4</v>
      </c>
      <c r="C326" s="20"/>
      <c r="D326" s="57">
        <v>100</v>
      </c>
      <c r="E326" s="21">
        <v>39</v>
      </c>
      <c r="F326" s="21">
        <v>18</v>
      </c>
      <c r="G326" s="21"/>
      <c r="H326" s="21"/>
      <c r="I326" s="21"/>
      <c r="J326" s="21"/>
      <c r="K326" s="61">
        <f t="shared" si="23"/>
        <v>57</v>
      </c>
      <c r="L326" s="74">
        <f t="shared" si="24"/>
        <v>43</v>
      </c>
      <c r="M326" s="62"/>
      <c r="N326" s="104">
        <v>1.4577</v>
      </c>
      <c r="O326" s="105">
        <v>145.77000000000001</v>
      </c>
      <c r="P326" s="102">
        <f t="shared" si="26"/>
        <v>0</v>
      </c>
      <c r="Q326" s="120">
        <v>83.22</v>
      </c>
      <c r="R326" s="129">
        <f t="shared" si="25"/>
        <v>62.550000000000011</v>
      </c>
      <c r="S326" s="139" t="s">
        <v>542</v>
      </c>
      <c r="T326" s="8"/>
      <c r="U326" s="8"/>
      <c r="V326" s="8"/>
    </row>
    <row r="327" spans="1:22" ht="13.5" customHeight="1" thickBot="1">
      <c r="A327" s="42" t="s">
        <v>22</v>
      </c>
      <c r="B327" s="20" t="s">
        <v>4</v>
      </c>
      <c r="C327" s="20"/>
      <c r="D327" s="57">
        <v>60</v>
      </c>
      <c r="E327" s="21"/>
      <c r="F327" s="21">
        <v>3</v>
      </c>
      <c r="G327" s="21"/>
      <c r="H327" s="21"/>
      <c r="I327" s="21"/>
      <c r="J327" s="21"/>
      <c r="K327" s="61">
        <f t="shared" si="23"/>
        <v>3</v>
      </c>
      <c r="L327" s="74">
        <f t="shared" si="24"/>
        <v>57</v>
      </c>
      <c r="M327" s="62"/>
      <c r="N327" s="104">
        <v>3.7967999999999997</v>
      </c>
      <c r="O327" s="105">
        <v>227.81</v>
      </c>
      <c r="P327" s="102">
        <f t="shared" si="26"/>
        <v>0</v>
      </c>
      <c r="Q327" s="120">
        <v>11.4</v>
      </c>
      <c r="R327" s="129">
        <f t="shared" si="25"/>
        <v>216.41</v>
      </c>
      <c r="S327" s="139" t="s">
        <v>543</v>
      </c>
      <c r="T327" s="8"/>
      <c r="U327" s="8"/>
      <c r="V327" s="8"/>
    </row>
    <row r="328" spans="1:22" ht="13.5" customHeight="1" thickBot="1">
      <c r="A328" s="42" t="s">
        <v>98</v>
      </c>
      <c r="B328" s="20" t="s">
        <v>4</v>
      </c>
      <c r="C328" s="20">
        <v>22</v>
      </c>
      <c r="D328" s="57">
        <v>20</v>
      </c>
      <c r="E328" s="21">
        <v>22</v>
      </c>
      <c r="F328" s="21">
        <v>20</v>
      </c>
      <c r="G328" s="21"/>
      <c r="H328" s="21"/>
      <c r="I328" s="21"/>
      <c r="J328" s="21"/>
      <c r="K328" s="61">
        <f t="shared" si="23"/>
        <v>42</v>
      </c>
      <c r="L328" s="74">
        <f t="shared" si="24"/>
        <v>-22</v>
      </c>
      <c r="M328" s="62">
        <v>55.37</v>
      </c>
      <c r="N328" s="104">
        <v>55.37</v>
      </c>
      <c r="O328" s="105">
        <v>1107.4000000000001</v>
      </c>
      <c r="P328" s="102">
        <f t="shared" si="26"/>
        <v>1218.1399999999999</v>
      </c>
      <c r="Q328" s="120">
        <f t="shared" si="22"/>
        <v>1107.3999999999999</v>
      </c>
      <c r="R328" s="129">
        <f t="shared" si="25"/>
        <v>-1218.1399999999999</v>
      </c>
      <c r="S328" s="139" t="s">
        <v>544</v>
      </c>
      <c r="T328" s="8"/>
      <c r="U328" s="8"/>
      <c r="V328" s="8"/>
    </row>
    <row r="329" spans="1:22" ht="13.5" customHeight="1" thickBot="1">
      <c r="A329" s="42" t="s">
        <v>273</v>
      </c>
      <c r="B329" s="20" t="s">
        <v>4</v>
      </c>
      <c r="C329" s="20"/>
      <c r="D329" s="57">
        <v>40</v>
      </c>
      <c r="E329" s="21"/>
      <c r="F329" s="21"/>
      <c r="G329" s="21"/>
      <c r="H329" s="21"/>
      <c r="I329" s="21"/>
      <c r="J329" s="21"/>
      <c r="K329" s="61">
        <f t="shared" si="23"/>
        <v>0</v>
      </c>
      <c r="L329" s="74">
        <f t="shared" si="24"/>
        <v>40</v>
      </c>
      <c r="M329" s="62"/>
      <c r="N329" s="104">
        <v>0.41810000000000003</v>
      </c>
      <c r="O329" s="105">
        <v>16.72</v>
      </c>
      <c r="P329" s="102">
        <f t="shared" si="26"/>
        <v>0</v>
      </c>
      <c r="Q329" s="120">
        <f t="shared" si="22"/>
        <v>0</v>
      </c>
      <c r="R329" s="129">
        <f t="shared" si="25"/>
        <v>16.72</v>
      </c>
      <c r="S329" s="92"/>
      <c r="T329" s="8"/>
      <c r="U329" s="8"/>
      <c r="V329" s="8"/>
    </row>
    <row r="330" spans="1:22" ht="13.5" customHeight="1" thickBot="1">
      <c r="A330" s="42" t="s">
        <v>642</v>
      </c>
      <c r="B330" s="140" t="s">
        <v>4</v>
      </c>
      <c r="C330" s="20">
        <v>3</v>
      </c>
      <c r="D330" s="57"/>
      <c r="E330" s="21"/>
      <c r="F330" s="21"/>
      <c r="G330" s="21">
        <v>3</v>
      </c>
      <c r="H330" s="21"/>
      <c r="I330" s="21"/>
      <c r="J330" s="21"/>
      <c r="K330" s="61">
        <f t="shared" si="23"/>
        <v>3</v>
      </c>
      <c r="L330" s="74">
        <f t="shared" si="24"/>
        <v>-3</v>
      </c>
      <c r="M330" s="64">
        <v>70</v>
      </c>
      <c r="N330" s="104"/>
      <c r="O330" s="105"/>
      <c r="P330" s="102">
        <v>210</v>
      </c>
      <c r="Q330" s="120"/>
      <c r="R330" s="129">
        <f t="shared" si="25"/>
        <v>-210</v>
      </c>
      <c r="S330" s="139" t="s">
        <v>643</v>
      </c>
      <c r="T330" s="8"/>
      <c r="U330" s="8"/>
      <c r="V330" s="8"/>
    </row>
    <row r="331" spans="1:22" ht="13.5" customHeight="1" thickBot="1">
      <c r="A331" s="42" t="s">
        <v>644</v>
      </c>
      <c r="B331" s="140" t="s">
        <v>4</v>
      </c>
      <c r="C331" s="20">
        <v>5</v>
      </c>
      <c r="D331" s="57"/>
      <c r="E331" s="21"/>
      <c r="F331" s="21"/>
      <c r="G331" s="21">
        <v>5</v>
      </c>
      <c r="H331" s="21"/>
      <c r="I331" s="21"/>
      <c r="J331" s="21"/>
      <c r="K331" s="61">
        <f t="shared" si="23"/>
        <v>5</v>
      </c>
      <c r="L331" s="74">
        <f t="shared" si="24"/>
        <v>-5</v>
      </c>
      <c r="M331" s="64">
        <v>59.99</v>
      </c>
      <c r="N331" s="104"/>
      <c r="O331" s="105"/>
      <c r="P331" s="102">
        <v>299.99</v>
      </c>
      <c r="Q331" s="120"/>
      <c r="R331" s="129">
        <f t="shared" si="25"/>
        <v>-299.99</v>
      </c>
      <c r="S331" s="139" t="s">
        <v>643</v>
      </c>
      <c r="T331" s="8"/>
      <c r="U331" s="8"/>
      <c r="V331" s="8"/>
    </row>
    <row r="332" spans="1:22" ht="13.5" customHeight="1" thickBot="1">
      <c r="A332" s="42" t="s">
        <v>645</v>
      </c>
      <c r="B332" s="140" t="s">
        <v>4</v>
      </c>
      <c r="C332" s="20">
        <v>20</v>
      </c>
      <c r="D332" s="57"/>
      <c r="E332" s="21"/>
      <c r="F332" s="21"/>
      <c r="G332" s="21">
        <v>20</v>
      </c>
      <c r="H332" s="21"/>
      <c r="I332" s="21"/>
      <c r="J332" s="21"/>
      <c r="K332" s="61">
        <f t="shared" si="23"/>
        <v>20</v>
      </c>
      <c r="L332" s="74">
        <f t="shared" si="24"/>
        <v>-20</v>
      </c>
      <c r="M332" s="64">
        <v>12.76</v>
      </c>
      <c r="N332" s="104"/>
      <c r="O332" s="105"/>
      <c r="P332" s="102">
        <v>255.25</v>
      </c>
      <c r="Q332" s="120"/>
      <c r="R332" s="129">
        <f t="shared" si="25"/>
        <v>-255.25</v>
      </c>
      <c r="S332" s="139" t="s">
        <v>646</v>
      </c>
      <c r="T332" s="8"/>
      <c r="U332" s="8"/>
      <c r="V332" s="8"/>
    </row>
    <row r="333" spans="1:22" ht="13.5" customHeight="1" thickBot="1">
      <c r="A333" s="42" t="s">
        <v>649</v>
      </c>
      <c r="B333" s="140" t="s">
        <v>4</v>
      </c>
      <c r="C333" s="20">
        <v>50</v>
      </c>
      <c r="D333" s="57"/>
      <c r="E333" s="21"/>
      <c r="F333" s="21"/>
      <c r="G333" s="21">
        <v>50</v>
      </c>
      <c r="H333" s="21"/>
      <c r="I333" s="21"/>
      <c r="J333" s="21"/>
      <c r="K333" s="61">
        <f t="shared" si="23"/>
        <v>50</v>
      </c>
      <c r="L333" s="74">
        <f t="shared" si="24"/>
        <v>-50</v>
      </c>
      <c r="M333" s="64">
        <v>3.95</v>
      </c>
      <c r="N333" s="104"/>
      <c r="O333" s="105"/>
      <c r="P333" s="102">
        <v>197.5</v>
      </c>
      <c r="Q333" s="120"/>
      <c r="R333" s="129">
        <f t="shared" si="25"/>
        <v>-197.5</v>
      </c>
      <c r="S333" s="139" t="s">
        <v>650</v>
      </c>
      <c r="T333" s="8"/>
      <c r="U333" s="8"/>
      <c r="V333" s="8"/>
    </row>
    <row r="334" spans="1:22" ht="13.5" customHeight="1" thickBot="1">
      <c r="A334" s="42" t="s">
        <v>274</v>
      </c>
      <c r="B334" s="20" t="s">
        <v>4</v>
      </c>
      <c r="C334" s="20"/>
      <c r="D334" s="57">
        <v>20</v>
      </c>
      <c r="E334" s="21"/>
      <c r="F334" s="21"/>
      <c r="G334" s="21">
        <v>20</v>
      </c>
      <c r="H334" s="21"/>
      <c r="I334" s="21"/>
      <c r="J334" s="21"/>
      <c r="K334" s="61">
        <f t="shared" si="23"/>
        <v>20</v>
      </c>
      <c r="L334" s="74">
        <f t="shared" si="24"/>
        <v>0</v>
      </c>
      <c r="M334" s="65"/>
      <c r="N334" s="104">
        <v>1.4238</v>
      </c>
      <c r="O334" s="105">
        <v>28.48</v>
      </c>
      <c r="P334" s="102">
        <f t="shared" si="26"/>
        <v>0</v>
      </c>
      <c r="Q334" s="120">
        <f t="shared" si="22"/>
        <v>28.475999999999999</v>
      </c>
      <c r="R334" s="129">
        <f t="shared" si="25"/>
        <v>4.0000000000013358E-3</v>
      </c>
      <c r="S334" s="139" t="s">
        <v>597</v>
      </c>
      <c r="T334" s="8"/>
      <c r="U334" s="8"/>
      <c r="V334" s="8"/>
    </row>
    <row r="335" spans="1:22" ht="13.5" customHeight="1" thickBot="1">
      <c r="A335" s="42" t="s">
        <v>647</v>
      </c>
      <c r="B335" s="140" t="s">
        <v>4</v>
      </c>
      <c r="C335" s="20">
        <v>37</v>
      </c>
      <c r="D335" s="57"/>
      <c r="E335" s="21"/>
      <c r="F335" s="21"/>
      <c r="G335" s="21">
        <v>37</v>
      </c>
      <c r="H335" s="21"/>
      <c r="I335" s="21"/>
      <c r="J335" s="21"/>
      <c r="K335" s="61">
        <f t="shared" si="23"/>
        <v>37</v>
      </c>
      <c r="L335" s="74">
        <f t="shared" si="24"/>
        <v>-37</v>
      </c>
      <c r="M335" s="65">
        <v>4.2</v>
      </c>
      <c r="N335" s="104"/>
      <c r="O335" s="105"/>
      <c r="P335" s="102">
        <v>155.4</v>
      </c>
      <c r="Q335" s="120"/>
      <c r="R335" s="129">
        <f t="shared" si="25"/>
        <v>-155.4</v>
      </c>
      <c r="S335" s="139" t="s">
        <v>648</v>
      </c>
      <c r="T335" s="8"/>
      <c r="U335" s="8"/>
      <c r="V335" s="8"/>
    </row>
    <row r="336" spans="1:22" ht="13.5" customHeight="1" thickBot="1">
      <c r="A336" s="42" t="s">
        <v>662</v>
      </c>
      <c r="B336" s="140" t="s">
        <v>4</v>
      </c>
      <c r="C336" s="20">
        <v>1</v>
      </c>
      <c r="D336" s="57"/>
      <c r="E336" s="21"/>
      <c r="F336" s="21"/>
      <c r="G336" s="21">
        <v>1</v>
      </c>
      <c r="H336" s="21"/>
      <c r="I336" s="21"/>
      <c r="J336" s="21"/>
      <c r="K336" s="61">
        <f t="shared" si="23"/>
        <v>1</v>
      </c>
      <c r="L336" s="74">
        <f t="shared" si="24"/>
        <v>-1</v>
      </c>
      <c r="M336" s="65">
        <v>48.79</v>
      </c>
      <c r="N336" s="104"/>
      <c r="O336" s="105"/>
      <c r="P336" s="102">
        <v>48.79</v>
      </c>
      <c r="Q336" s="120"/>
      <c r="R336" s="129">
        <f t="shared" si="25"/>
        <v>-48.79</v>
      </c>
      <c r="S336" s="139" t="s">
        <v>612</v>
      </c>
      <c r="T336" s="8"/>
      <c r="U336" s="8"/>
      <c r="V336" s="8"/>
    </row>
    <row r="337" spans="1:22" ht="13.5" customHeight="1" thickBot="1">
      <c r="A337" s="42" t="s">
        <v>445</v>
      </c>
      <c r="B337" s="20" t="s">
        <v>4</v>
      </c>
      <c r="C337" s="20">
        <v>2</v>
      </c>
      <c r="D337" s="57"/>
      <c r="E337" s="21">
        <v>1</v>
      </c>
      <c r="F337" s="21">
        <v>1</v>
      </c>
      <c r="G337" s="21"/>
      <c r="H337" s="21"/>
      <c r="I337" s="21"/>
      <c r="J337" s="21"/>
      <c r="K337" s="61">
        <f t="shared" si="23"/>
        <v>2</v>
      </c>
      <c r="L337" s="74">
        <f t="shared" si="24"/>
        <v>-2</v>
      </c>
      <c r="M337" s="65">
        <v>8</v>
      </c>
      <c r="N337" s="104"/>
      <c r="O337" s="105"/>
      <c r="P337" s="102">
        <v>16</v>
      </c>
      <c r="Q337" s="120"/>
      <c r="R337" s="129">
        <f t="shared" si="25"/>
        <v>-16</v>
      </c>
      <c r="S337" s="139" t="s">
        <v>545</v>
      </c>
      <c r="T337" s="8"/>
      <c r="U337" s="8"/>
      <c r="V337" s="8"/>
    </row>
    <row r="338" spans="1:22" ht="13.5" customHeight="1" thickBot="1">
      <c r="A338" s="42" t="s">
        <v>651</v>
      </c>
      <c r="B338" s="20" t="s">
        <v>4</v>
      </c>
      <c r="C338" s="20">
        <v>1</v>
      </c>
      <c r="D338" s="57"/>
      <c r="E338" s="21"/>
      <c r="F338" s="21"/>
      <c r="G338" s="21">
        <v>1</v>
      </c>
      <c r="H338" s="21"/>
      <c r="I338" s="21"/>
      <c r="J338" s="21"/>
      <c r="K338" s="61">
        <f t="shared" si="23"/>
        <v>1</v>
      </c>
      <c r="L338" s="74">
        <f t="shared" si="24"/>
        <v>-1</v>
      </c>
      <c r="M338" s="65">
        <v>7</v>
      </c>
      <c r="N338" s="104"/>
      <c r="O338" s="105"/>
      <c r="P338" s="102">
        <v>7</v>
      </c>
      <c r="Q338" s="120"/>
      <c r="R338" s="129">
        <f t="shared" si="25"/>
        <v>-7</v>
      </c>
      <c r="S338" s="139" t="s">
        <v>623</v>
      </c>
      <c r="T338" s="8"/>
      <c r="U338" s="8"/>
      <c r="V338" s="8"/>
    </row>
    <row r="339" spans="1:22" ht="13.5" customHeight="1" thickBot="1">
      <c r="A339" s="42" t="s">
        <v>99</v>
      </c>
      <c r="B339" s="20" t="s">
        <v>4</v>
      </c>
      <c r="C339" s="20">
        <v>23</v>
      </c>
      <c r="D339" s="57">
        <v>1</v>
      </c>
      <c r="E339" s="21">
        <v>13</v>
      </c>
      <c r="F339" s="21">
        <v>9</v>
      </c>
      <c r="G339" s="21">
        <v>2</v>
      </c>
      <c r="H339" s="21"/>
      <c r="I339" s="21"/>
      <c r="J339" s="21"/>
      <c r="K339" s="61">
        <f t="shared" si="23"/>
        <v>24</v>
      </c>
      <c r="L339" s="74">
        <f t="shared" si="24"/>
        <v>-23</v>
      </c>
      <c r="M339" s="65">
        <v>4.1500000000000004</v>
      </c>
      <c r="N339" s="104">
        <v>4.1471</v>
      </c>
      <c r="O339" s="105">
        <v>4.1500000000000004</v>
      </c>
      <c r="P339" s="102">
        <f t="shared" si="26"/>
        <v>95.45</v>
      </c>
      <c r="Q339" s="120">
        <f t="shared" si="22"/>
        <v>4.1471</v>
      </c>
      <c r="R339" s="129">
        <f t="shared" si="25"/>
        <v>-95.447099999999992</v>
      </c>
      <c r="S339" s="139" t="s">
        <v>652</v>
      </c>
      <c r="T339" s="8"/>
      <c r="U339" s="8"/>
      <c r="V339" s="8"/>
    </row>
    <row r="340" spans="1:22" ht="13.5" customHeight="1" thickBot="1">
      <c r="A340" s="42" t="s">
        <v>121</v>
      </c>
      <c r="B340" s="20" t="s">
        <v>4</v>
      </c>
      <c r="C340" s="20"/>
      <c r="D340" s="57">
        <v>1</v>
      </c>
      <c r="E340" s="21"/>
      <c r="F340" s="21"/>
      <c r="G340" s="21"/>
      <c r="H340" s="21"/>
      <c r="I340" s="21"/>
      <c r="J340" s="21"/>
      <c r="K340" s="61">
        <f t="shared" si="23"/>
        <v>0</v>
      </c>
      <c r="L340" s="74">
        <f t="shared" si="24"/>
        <v>1</v>
      </c>
      <c r="M340" s="65"/>
      <c r="N340" s="104">
        <v>5.0397999999999996</v>
      </c>
      <c r="O340" s="105">
        <v>5.04</v>
      </c>
      <c r="P340" s="102">
        <f t="shared" si="26"/>
        <v>0</v>
      </c>
      <c r="Q340" s="120">
        <f t="shared" si="22"/>
        <v>0</v>
      </c>
      <c r="R340" s="129">
        <f t="shared" si="25"/>
        <v>5.04</v>
      </c>
      <c r="S340" s="92"/>
      <c r="T340" s="8"/>
      <c r="U340" s="8"/>
      <c r="V340" s="8"/>
    </row>
    <row r="341" spans="1:22" ht="13.5" customHeight="1" thickBot="1">
      <c r="A341" s="42" t="s">
        <v>100</v>
      </c>
      <c r="B341" s="20" t="s">
        <v>4</v>
      </c>
      <c r="C341" s="20"/>
      <c r="D341" s="57">
        <v>1</v>
      </c>
      <c r="E341" s="21"/>
      <c r="F341" s="21"/>
      <c r="G341" s="21"/>
      <c r="H341" s="21"/>
      <c r="I341" s="21"/>
      <c r="J341" s="21"/>
      <c r="K341" s="61">
        <f t="shared" si="23"/>
        <v>0</v>
      </c>
      <c r="L341" s="74">
        <f t="shared" si="24"/>
        <v>1</v>
      </c>
      <c r="M341" s="65"/>
      <c r="N341" s="104">
        <v>6.5766</v>
      </c>
      <c r="O341" s="105">
        <v>6.58</v>
      </c>
      <c r="P341" s="102">
        <f>C341*M341</f>
        <v>0</v>
      </c>
      <c r="Q341" s="120">
        <f t="shared" si="22"/>
        <v>0</v>
      </c>
      <c r="R341" s="129">
        <f t="shared" si="25"/>
        <v>6.58</v>
      </c>
      <c r="S341" s="92"/>
      <c r="T341" s="8"/>
      <c r="U341" s="8"/>
      <c r="V341" s="8"/>
    </row>
    <row r="342" spans="1:22" ht="13.5" customHeight="1" thickBot="1">
      <c r="A342" s="42" t="s">
        <v>111</v>
      </c>
      <c r="B342" s="20" t="s">
        <v>4</v>
      </c>
      <c r="C342" s="20"/>
      <c r="D342" s="57">
        <v>1</v>
      </c>
      <c r="E342" s="21"/>
      <c r="F342" s="21">
        <v>1</v>
      </c>
      <c r="G342" s="21"/>
      <c r="H342" s="21"/>
      <c r="I342" s="21"/>
      <c r="J342" s="21"/>
      <c r="K342" s="61">
        <f t="shared" si="23"/>
        <v>1</v>
      </c>
      <c r="L342" s="74">
        <f t="shared" si="24"/>
        <v>0</v>
      </c>
      <c r="M342" s="65"/>
      <c r="N342" s="104">
        <v>7.5258000000000003</v>
      </c>
      <c r="O342" s="105">
        <v>7.53</v>
      </c>
      <c r="P342" s="102">
        <f t="shared" si="26"/>
        <v>0</v>
      </c>
      <c r="Q342" s="120">
        <f t="shared" si="22"/>
        <v>7.5258000000000003</v>
      </c>
      <c r="R342" s="129">
        <f t="shared" si="25"/>
        <v>4.1999999999999815E-3</v>
      </c>
      <c r="S342" s="139" t="s">
        <v>517</v>
      </c>
      <c r="T342" s="8"/>
      <c r="U342" s="8"/>
      <c r="V342" s="8"/>
    </row>
    <row r="343" spans="1:22" ht="13.5" customHeight="1" thickBot="1">
      <c r="A343" s="42" t="s">
        <v>101</v>
      </c>
      <c r="B343" s="20" t="s">
        <v>4</v>
      </c>
      <c r="C343" s="20"/>
      <c r="D343" s="57">
        <v>1</v>
      </c>
      <c r="E343" s="21"/>
      <c r="F343" s="21"/>
      <c r="G343" s="21"/>
      <c r="H343" s="21"/>
      <c r="I343" s="21"/>
      <c r="J343" s="21"/>
      <c r="K343" s="61">
        <f t="shared" si="23"/>
        <v>0</v>
      </c>
      <c r="L343" s="74">
        <f t="shared" si="24"/>
        <v>1</v>
      </c>
      <c r="M343" s="65"/>
      <c r="N343" s="104">
        <v>12.938499999999999</v>
      </c>
      <c r="O343" s="105">
        <v>12.94</v>
      </c>
      <c r="P343" s="102">
        <f t="shared" si="26"/>
        <v>0</v>
      </c>
      <c r="Q343" s="120">
        <f t="shared" si="22"/>
        <v>0</v>
      </c>
      <c r="R343" s="129">
        <f t="shared" si="25"/>
        <v>12.94</v>
      </c>
      <c r="S343" s="92"/>
      <c r="T343" s="8"/>
      <c r="U343" s="8"/>
      <c r="V343" s="8"/>
    </row>
    <row r="344" spans="1:22" ht="13.5" customHeight="1" thickBot="1">
      <c r="A344" s="42" t="s">
        <v>159</v>
      </c>
      <c r="B344" s="20" t="s">
        <v>4</v>
      </c>
      <c r="C344" s="20"/>
      <c r="D344" s="57">
        <v>1</v>
      </c>
      <c r="E344" s="21">
        <v>1</v>
      </c>
      <c r="F344" s="21"/>
      <c r="G344" s="21"/>
      <c r="H344" s="21"/>
      <c r="I344" s="21"/>
      <c r="J344" s="21"/>
      <c r="K344" s="61">
        <f t="shared" si="23"/>
        <v>1</v>
      </c>
      <c r="L344" s="74">
        <f t="shared" si="24"/>
        <v>0</v>
      </c>
      <c r="M344" s="65"/>
      <c r="N344" s="104">
        <v>20.905000000000001</v>
      </c>
      <c r="O344" s="105">
        <v>20.91</v>
      </c>
      <c r="P344" s="102">
        <f t="shared" si="26"/>
        <v>0</v>
      </c>
      <c r="Q344" s="120">
        <f t="shared" si="22"/>
        <v>20.905000000000001</v>
      </c>
      <c r="R344" s="129">
        <f t="shared" si="25"/>
        <v>4.9999999999990052E-3</v>
      </c>
      <c r="S344" s="139" t="s">
        <v>547</v>
      </c>
      <c r="T344" s="8"/>
      <c r="U344" s="8"/>
      <c r="V344" s="8"/>
    </row>
    <row r="345" spans="1:22" ht="13.5" customHeight="1" thickBot="1">
      <c r="A345" s="42" t="s">
        <v>546</v>
      </c>
      <c r="B345" s="140" t="s">
        <v>4</v>
      </c>
      <c r="C345" s="20">
        <v>2</v>
      </c>
      <c r="D345" s="57"/>
      <c r="E345" s="21"/>
      <c r="F345" s="21">
        <v>2</v>
      </c>
      <c r="G345" s="21"/>
      <c r="H345" s="21"/>
      <c r="I345" s="21"/>
      <c r="J345" s="21"/>
      <c r="K345" s="61">
        <f t="shared" si="23"/>
        <v>2</v>
      </c>
      <c r="L345" s="74">
        <f t="shared" si="24"/>
        <v>-2</v>
      </c>
      <c r="M345" s="65">
        <v>92.5</v>
      </c>
      <c r="N345" s="104"/>
      <c r="O345" s="105"/>
      <c r="P345" s="102">
        <v>185</v>
      </c>
      <c r="Q345" s="120"/>
      <c r="R345" s="129">
        <f t="shared" si="25"/>
        <v>-185</v>
      </c>
      <c r="S345" s="139" t="s">
        <v>518</v>
      </c>
      <c r="T345" s="8"/>
      <c r="U345" s="8"/>
      <c r="V345" s="8"/>
    </row>
    <row r="346" spans="1:22" ht="13.5" customHeight="1" thickBot="1">
      <c r="A346" s="42" t="s">
        <v>446</v>
      </c>
      <c r="B346" s="20" t="s">
        <v>4</v>
      </c>
      <c r="C346" s="20">
        <v>1</v>
      </c>
      <c r="D346" s="57"/>
      <c r="E346" s="21">
        <v>1</v>
      </c>
      <c r="F346" s="21"/>
      <c r="G346" s="21"/>
      <c r="H346" s="21"/>
      <c r="I346" s="21"/>
      <c r="J346" s="21"/>
      <c r="K346" s="61">
        <f t="shared" si="23"/>
        <v>1</v>
      </c>
      <c r="L346" s="74">
        <f t="shared" si="24"/>
        <v>-1</v>
      </c>
      <c r="M346" s="65">
        <v>4.01</v>
      </c>
      <c r="N346" s="104"/>
      <c r="O346" s="105"/>
      <c r="P346" s="102">
        <v>4.01</v>
      </c>
      <c r="Q346" s="120"/>
      <c r="R346" s="129">
        <f t="shared" si="25"/>
        <v>-4.01</v>
      </c>
      <c r="S346" s="92" t="s">
        <v>401</v>
      </c>
      <c r="T346" s="8"/>
      <c r="U346" s="8"/>
      <c r="V346" s="8"/>
    </row>
    <row r="347" spans="1:22" ht="13.5" customHeight="1" thickBot="1">
      <c r="A347" s="42" t="s">
        <v>102</v>
      </c>
      <c r="B347" s="20" t="s">
        <v>4</v>
      </c>
      <c r="C347" s="20"/>
      <c r="D347" s="57">
        <v>1</v>
      </c>
      <c r="E347" s="21"/>
      <c r="F347" s="21"/>
      <c r="G347" s="21"/>
      <c r="H347" s="21"/>
      <c r="I347" s="21"/>
      <c r="J347" s="21"/>
      <c r="K347" s="61">
        <f t="shared" si="23"/>
        <v>0</v>
      </c>
      <c r="L347" s="74">
        <f t="shared" si="24"/>
        <v>1</v>
      </c>
      <c r="M347" s="65"/>
      <c r="N347" s="104">
        <v>3.2431000000000001</v>
      </c>
      <c r="O347" s="105">
        <v>3.24</v>
      </c>
      <c r="P347" s="102">
        <f t="shared" si="26"/>
        <v>0</v>
      </c>
      <c r="Q347" s="120">
        <f t="shared" si="22"/>
        <v>0</v>
      </c>
      <c r="R347" s="129">
        <f t="shared" si="25"/>
        <v>3.24</v>
      </c>
      <c r="S347" s="92"/>
      <c r="T347" s="8"/>
      <c r="U347" s="8"/>
      <c r="V347" s="8"/>
    </row>
    <row r="348" spans="1:22" ht="13.5" customHeight="1" thickBot="1">
      <c r="A348" s="42" t="s">
        <v>173</v>
      </c>
      <c r="B348" s="20" t="s">
        <v>4</v>
      </c>
      <c r="C348" s="20"/>
      <c r="D348" s="57">
        <v>1</v>
      </c>
      <c r="E348" s="21"/>
      <c r="F348" s="21">
        <v>1</v>
      </c>
      <c r="G348" s="21"/>
      <c r="H348" s="21"/>
      <c r="I348" s="21"/>
      <c r="J348" s="21"/>
      <c r="K348" s="61">
        <f t="shared" si="23"/>
        <v>1</v>
      </c>
      <c r="L348" s="74">
        <f t="shared" si="24"/>
        <v>0</v>
      </c>
      <c r="M348" s="62"/>
      <c r="N348" s="104">
        <v>1.921</v>
      </c>
      <c r="O348" s="105">
        <v>1.92</v>
      </c>
      <c r="P348" s="102">
        <f>C348*M348</f>
        <v>0</v>
      </c>
      <c r="Q348" s="120">
        <f t="shared" si="22"/>
        <v>1.921</v>
      </c>
      <c r="R348" s="129">
        <f t="shared" si="25"/>
        <v>-1.0000000000001119E-3</v>
      </c>
      <c r="S348" s="139" t="s">
        <v>517</v>
      </c>
      <c r="T348" s="8"/>
      <c r="U348" s="8"/>
      <c r="V348" s="8"/>
    </row>
    <row r="349" spans="1:22" ht="17.25" thickBot="1">
      <c r="A349" s="42" t="s">
        <v>174</v>
      </c>
      <c r="B349" s="20" t="s">
        <v>4</v>
      </c>
      <c r="C349" s="20">
        <v>6</v>
      </c>
      <c r="D349" s="57">
        <v>1</v>
      </c>
      <c r="E349" s="21">
        <v>1</v>
      </c>
      <c r="F349" s="21">
        <v>6</v>
      </c>
      <c r="G349" s="21"/>
      <c r="H349" s="21"/>
      <c r="I349" s="21"/>
      <c r="J349" s="21"/>
      <c r="K349" s="61">
        <f t="shared" si="23"/>
        <v>7</v>
      </c>
      <c r="L349" s="74">
        <f t="shared" si="24"/>
        <v>-6</v>
      </c>
      <c r="M349" s="62">
        <v>3.23</v>
      </c>
      <c r="N349" s="104">
        <v>3.2317999999999998</v>
      </c>
      <c r="O349" s="105">
        <v>3.23</v>
      </c>
      <c r="P349" s="102">
        <f t="shared" si="26"/>
        <v>19.38</v>
      </c>
      <c r="Q349" s="120">
        <f t="shared" si="22"/>
        <v>3.2317999999999998</v>
      </c>
      <c r="R349" s="129">
        <f t="shared" si="25"/>
        <v>-19.381799999999998</v>
      </c>
      <c r="S349" s="139" t="s">
        <v>548</v>
      </c>
      <c r="T349" s="8"/>
      <c r="U349" s="8"/>
      <c r="V349" s="8"/>
    </row>
    <row r="350" spans="1:22" ht="17.25" thickBot="1">
      <c r="A350" s="42" t="s">
        <v>103</v>
      </c>
      <c r="B350" s="20" t="s">
        <v>4</v>
      </c>
      <c r="C350" s="20"/>
      <c r="D350" s="57">
        <v>20</v>
      </c>
      <c r="E350" s="21">
        <v>17</v>
      </c>
      <c r="F350" s="21"/>
      <c r="G350" s="21"/>
      <c r="H350" s="21"/>
      <c r="I350" s="21"/>
      <c r="J350" s="21"/>
      <c r="K350" s="61">
        <f t="shared" si="23"/>
        <v>17</v>
      </c>
      <c r="L350" s="74">
        <f t="shared" si="24"/>
        <v>3</v>
      </c>
      <c r="M350" s="62"/>
      <c r="N350" s="104">
        <v>0.98309999999999997</v>
      </c>
      <c r="O350" s="105">
        <v>19.66</v>
      </c>
      <c r="P350" s="102">
        <f t="shared" si="26"/>
        <v>0</v>
      </c>
      <c r="Q350" s="120">
        <v>16.66</v>
      </c>
      <c r="R350" s="129">
        <f t="shared" si="25"/>
        <v>3</v>
      </c>
      <c r="S350" s="92" t="s">
        <v>447</v>
      </c>
      <c r="T350" s="8"/>
      <c r="U350" s="8"/>
      <c r="V350" s="8"/>
    </row>
    <row r="351" spans="1:22" ht="17.25" thickBot="1">
      <c r="A351" s="42" t="s">
        <v>104</v>
      </c>
      <c r="B351" s="20" t="s">
        <v>4</v>
      </c>
      <c r="C351" s="20"/>
      <c r="D351" s="57">
        <v>10</v>
      </c>
      <c r="E351" s="21"/>
      <c r="F351" s="21"/>
      <c r="G351" s="21"/>
      <c r="H351" s="21"/>
      <c r="I351" s="21"/>
      <c r="J351" s="21"/>
      <c r="K351" s="61">
        <f t="shared" si="23"/>
        <v>0</v>
      </c>
      <c r="L351" s="74">
        <f t="shared" si="24"/>
        <v>10</v>
      </c>
      <c r="M351" s="62"/>
      <c r="N351" s="104">
        <v>0.59889999999999999</v>
      </c>
      <c r="O351" s="105">
        <v>5.99</v>
      </c>
      <c r="P351" s="102">
        <f t="shared" si="26"/>
        <v>0</v>
      </c>
      <c r="Q351" s="120">
        <f t="shared" si="22"/>
        <v>0</v>
      </c>
      <c r="R351" s="129">
        <f t="shared" si="25"/>
        <v>5.99</v>
      </c>
      <c r="S351" s="92"/>
      <c r="T351" s="8"/>
      <c r="U351" s="8"/>
      <c r="V351" s="8"/>
    </row>
    <row r="352" spans="1:22" ht="17.25" thickBot="1">
      <c r="A352" s="42" t="s">
        <v>275</v>
      </c>
      <c r="B352" s="20" t="s">
        <v>4</v>
      </c>
      <c r="C352" s="20"/>
      <c r="D352" s="57">
        <v>50</v>
      </c>
      <c r="E352" s="21">
        <v>1</v>
      </c>
      <c r="F352" s="21">
        <v>24</v>
      </c>
      <c r="G352" s="21">
        <v>15</v>
      </c>
      <c r="H352" s="21"/>
      <c r="I352" s="21"/>
      <c r="J352" s="21"/>
      <c r="K352" s="61">
        <f t="shared" si="23"/>
        <v>40</v>
      </c>
      <c r="L352" s="74">
        <f t="shared" si="24"/>
        <v>10</v>
      </c>
      <c r="M352" s="62"/>
      <c r="N352" s="104">
        <v>0.98309999999999997</v>
      </c>
      <c r="O352" s="105">
        <v>49.16</v>
      </c>
      <c r="P352" s="102">
        <f>C352*M352</f>
        <v>0</v>
      </c>
      <c r="Q352" s="120">
        <f t="shared" si="22"/>
        <v>39.323999999999998</v>
      </c>
      <c r="R352" s="129">
        <f t="shared" si="25"/>
        <v>9.8359999999999985</v>
      </c>
      <c r="S352" s="139" t="s">
        <v>654</v>
      </c>
      <c r="T352" s="8"/>
      <c r="U352" s="8"/>
      <c r="V352" s="8"/>
    </row>
    <row r="353" spans="1:22" ht="17.25" thickBot="1">
      <c r="A353" s="42" t="s">
        <v>276</v>
      </c>
      <c r="B353" s="20" t="s">
        <v>4</v>
      </c>
      <c r="C353" s="20"/>
      <c r="D353" s="57">
        <v>1</v>
      </c>
      <c r="E353" s="21"/>
      <c r="F353" s="21"/>
      <c r="G353" s="21"/>
      <c r="H353" s="21"/>
      <c r="I353" s="21"/>
      <c r="J353" s="21"/>
      <c r="K353" s="61">
        <f t="shared" si="23"/>
        <v>0</v>
      </c>
      <c r="L353" s="74">
        <f t="shared" si="24"/>
        <v>1</v>
      </c>
      <c r="M353" s="62"/>
      <c r="N353" s="104">
        <v>1.2091000000000001</v>
      </c>
      <c r="O353" s="105">
        <v>1.21</v>
      </c>
      <c r="P353" s="102">
        <f t="shared" ref="P353:P369" si="27">C353*M353</f>
        <v>0</v>
      </c>
      <c r="Q353" s="120">
        <f t="shared" si="22"/>
        <v>0</v>
      </c>
      <c r="R353" s="129">
        <f t="shared" si="25"/>
        <v>1.21</v>
      </c>
      <c r="S353" s="92"/>
      <c r="T353" s="8"/>
      <c r="U353" s="8"/>
      <c r="V353" s="8"/>
    </row>
    <row r="354" spans="1:22" ht="17.25" thickBot="1">
      <c r="A354" s="42" t="s">
        <v>277</v>
      </c>
      <c r="B354" s="20" t="s">
        <v>4</v>
      </c>
      <c r="C354" s="20"/>
      <c r="D354" s="57">
        <v>10</v>
      </c>
      <c r="E354" s="21"/>
      <c r="F354" s="21">
        <v>1</v>
      </c>
      <c r="G354" s="21"/>
      <c r="H354" s="21"/>
      <c r="I354" s="21"/>
      <c r="J354" s="21"/>
      <c r="K354" s="61">
        <f t="shared" si="23"/>
        <v>1</v>
      </c>
      <c r="L354" s="74">
        <f t="shared" si="24"/>
        <v>9</v>
      </c>
      <c r="M354" s="62"/>
      <c r="N354" s="104">
        <v>1.4577</v>
      </c>
      <c r="O354" s="105">
        <v>14.58</v>
      </c>
      <c r="P354" s="102">
        <f t="shared" si="27"/>
        <v>0</v>
      </c>
      <c r="Q354" s="120">
        <f t="shared" si="22"/>
        <v>1.4577</v>
      </c>
      <c r="R354" s="129">
        <f t="shared" si="25"/>
        <v>13.122299999999999</v>
      </c>
      <c r="S354" s="139" t="s">
        <v>517</v>
      </c>
      <c r="T354" s="8"/>
      <c r="U354" s="8"/>
      <c r="V354" s="8"/>
    </row>
    <row r="355" spans="1:22" ht="17.25" thickBot="1">
      <c r="A355" s="42" t="s">
        <v>278</v>
      </c>
      <c r="B355" s="20" t="s">
        <v>4</v>
      </c>
      <c r="C355" s="20"/>
      <c r="D355" s="57">
        <v>10</v>
      </c>
      <c r="E355" s="21"/>
      <c r="F355" s="21">
        <v>1</v>
      </c>
      <c r="G355" s="21">
        <v>1</v>
      </c>
      <c r="H355" s="21"/>
      <c r="I355" s="21"/>
      <c r="J355" s="21"/>
      <c r="K355" s="61">
        <f t="shared" si="23"/>
        <v>2</v>
      </c>
      <c r="L355" s="74">
        <f t="shared" si="24"/>
        <v>8</v>
      </c>
      <c r="M355" s="62"/>
      <c r="N355" s="104">
        <v>2.1017999999999999</v>
      </c>
      <c r="O355" s="105">
        <v>21.02</v>
      </c>
      <c r="P355" s="102">
        <f t="shared" si="27"/>
        <v>0</v>
      </c>
      <c r="Q355" s="120">
        <f t="shared" si="22"/>
        <v>4.2035999999999998</v>
      </c>
      <c r="R355" s="129">
        <f t="shared" si="25"/>
        <v>16.816400000000002</v>
      </c>
      <c r="S355" s="139" t="s">
        <v>653</v>
      </c>
      <c r="T355" s="8"/>
      <c r="U355" s="8"/>
      <c r="V355" s="8"/>
    </row>
    <row r="356" spans="1:22" ht="17.25" thickBot="1">
      <c r="A356" s="42" t="s">
        <v>279</v>
      </c>
      <c r="B356" s="20" t="s">
        <v>4</v>
      </c>
      <c r="C356" s="20">
        <v>2</v>
      </c>
      <c r="D356" s="57">
        <v>1</v>
      </c>
      <c r="E356" s="21"/>
      <c r="F356" s="21">
        <v>3</v>
      </c>
      <c r="G356" s="21"/>
      <c r="H356" s="21"/>
      <c r="I356" s="21"/>
      <c r="J356" s="21"/>
      <c r="K356" s="61">
        <f t="shared" si="23"/>
        <v>3</v>
      </c>
      <c r="L356" s="74">
        <f t="shared" si="24"/>
        <v>-2</v>
      </c>
      <c r="M356" s="62">
        <v>2.61</v>
      </c>
      <c r="N356" s="104">
        <v>2.6103000000000001</v>
      </c>
      <c r="O356" s="105">
        <v>2.61</v>
      </c>
      <c r="P356" s="102">
        <f t="shared" si="27"/>
        <v>5.22</v>
      </c>
      <c r="Q356" s="120">
        <f t="shared" si="22"/>
        <v>2.6103000000000001</v>
      </c>
      <c r="R356" s="129">
        <f t="shared" si="25"/>
        <v>-5.2202999999999999</v>
      </c>
      <c r="S356" s="139" t="s">
        <v>551</v>
      </c>
      <c r="T356" s="8"/>
      <c r="U356" s="8"/>
      <c r="V356" s="8"/>
    </row>
    <row r="357" spans="1:22" ht="17.25" thickBot="1">
      <c r="A357" s="42" t="s">
        <v>549</v>
      </c>
      <c r="B357" s="140" t="s">
        <v>4</v>
      </c>
      <c r="C357" s="20">
        <v>2</v>
      </c>
      <c r="D357" s="57"/>
      <c r="E357" s="21"/>
      <c r="F357" s="21">
        <v>2</v>
      </c>
      <c r="G357" s="21"/>
      <c r="H357" s="21"/>
      <c r="I357" s="21"/>
      <c r="J357" s="21"/>
      <c r="K357" s="61">
        <f t="shared" si="23"/>
        <v>2</v>
      </c>
      <c r="L357" s="74">
        <f t="shared" si="24"/>
        <v>-2</v>
      </c>
      <c r="M357" s="64">
        <v>9</v>
      </c>
      <c r="N357" s="104"/>
      <c r="O357" s="105"/>
      <c r="P357" s="102">
        <v>18</v>
      </c>
      <c r="Q357" s="120"/>
      <c r="R357" s="129">
        <f t="shared" si="25"/>
        <v>-18</v>
      </c>
      <c r="S357" s="139" t="s">
        <v>476</v>
      </c>
      <c r="T357" s="8"/>
      <c r="U357" s="8"/>
      <c r="V357" s="8"/>
    </row>
    <row r="358" spans="1:22" ht="17.25" thickBot="1">
      <c r="A358" s="42" t="s">
        <v>280</v>
      </c>
      <c r="B358" s="20" t="s">
        <v>4</v>
      </c>
      <c r="C358" s="20"/>
      <c r="D358" s="57">
        <v>30</v>
      </c>
      <c r="E358" s="21">
        <v>17</v>
      </c>
      <c r="F358" s="21">
        <v>13</v>
      </c>
      <c r="G358" s="21"/>
      <c r="H358" s="21"/>
      <c r="I358" s="21"/>
      <c r="J358" s="21"/>
      <c r="K358" s="61">
        <f t="shared" si="23"/>
        <v>30</v>
      </c>
      <c r="L358" s="74">
        <f t="shared" si="24"/>
        <v>0</v>
      </c>
      <c r="M358" s="62"/>
      <c r="N358" s="104">
        <v>0.96050000000000002</v>
      </c>
      <c r="O358" s="105">
        <v>28.82</v>
      </c>
      <c r="P358" s="102">
        <f t="shared" si="27"/>
        <v>0</v>
      </c>
      <c r="Q358" s="120">
        <v>28.82</v>
      </c>
      <c r="R358" s="129">
        <f t="shared" si="25"/>
        <v>0</v>
      </c>
      <c r="S358" s="139" t="s">
        <v>552</v>
      </c>
      <c r="T358" s="8"/>
      <c r="U358" s="8"/>
      <c r="V358" s="8"/>
    </row>
    <row r="359" spans="1:22" ht="17.25" thickBot="1">
      <c r="A359" s="42" t="s">
        <v>281</v>
      </c>
      <c r="B359" s="20" t="s">
        <v>4</v>
      </c>
      <c r="C359" s="20">
        <v>1</v>
      </c>
      <c r="D359" s="57">
        <v>5</v>
      </c>
      <c r="E359" s="21">
        <v>1</v>
      </c>
      <c r="F359" s="21">
        <v>4</v>
      </c>
      <c r="G359" s="21">
        <v>1</v>
      </c>
      <c r="H359" s="21"/>
      <c r="I359" s="21"/>
      <c r="J359" s="21"/>
      <c r="K359" s="61">
        <f t="shared" si="23"/>
        <v>6</v>
      </c>
      <c r="L359" s="74">
        <f t="shared" si="24"/>
        <v>-1</v>
      </c>
      <c r="M359" s="62">
        <v>0.6</v>
      </c>
      <c r="N359" s="104">
        <v>0.59889999999999999</v>
      </c>
      <c r="O359" s="105">
        <v>2.99</v>
      </c>
      <c r="P359" s="102">
        <f t="shared" si="27"/>
        <v>0.6</v>
      </c>
      <c r="Q359" s="120">
        <f t="shared" si="22"/>
        <v>2.9944999999999999</v>
      </c>
      <c r="R359" s="129">
        <f t="shared" si="25"/>
        <v>-0.60449999999999982</v>
      </c>
      <c r="S359" s="139" t="s">
        <v>655</v>
      </c>
      <c r="T359" s="8"/>
      <c r="U359" s="8"/>
      <c r="V359" s="8"/>
    </row>
    <row r="360" spans="1:22" ht="17.25" thickBot="1">
      <c r="A360" s="42" t="s">
        <v>282</v>
      </c>
      <c r="B360" s="20" t="s">
        <v>4</v>
      </c>
      <c r="C360" s="20"/>
      <c r="D360" s="57">
        <v>1</v>
      </c>
      <c r="E360" s="21"/>
      <c r="F360" s="21"/>
      <c r="G360" s="21"/>
      <c r="H360" s="21"/>
      <c r="I360" s="21"/>
      <c r="J360" s="21"/>
      <c r="K360" s="61">
        <f t="shared" si="23"/>
        <v>0</v>
      </c>
      <c r="L360" s="74">
        <f t="shared" si="24"/>
        <v>1</v>
      </c>
      <c r="M360" s="62"/>
      <c r="N360" s="104">
        <v>0.77969999999999995</v>
      </c>
      <c r="O360" s="105">
        <v>0.78</v>
      </c>
      <c r="P360" s="102">
        <f t="shared" si="27"/>
        <v>0</v>
      </c>
      <c r="Q360" s="120">
        <f t="shared" si="22"/>
        <v>0</v>
      </c>
      <c r="R360" s="129">
        <f t="shared" si="25"/>
        <v>0.78</v>
      </c>
      <c r="S360" s="92"/>
      <c r="T360" s="8"/>
      <c r="U360" s="8"/>
      <c r="V360" s="8"/>
    </row>
    <row r="361" spans="1:22" ht="17.25" thickBot="1">
      <c r="A361" s="42" t="s">
        <v>175</v>
      </c>
      <c r="B361" s="20" t="s">
        <v>4</v>
      </c>
      <c r="C361" s="20">
        <v>1</v>
      </c>
      <c r="D361" s="57">
        <v>1</v>
      </c>
      <c r="E361" s="21">
        <v>1</v>
      </c>
      <c r="F361" s="21">
        <v>1</v>
      </c>
      <c r="G361" s="21"/>
      <c r="H361" s="21"/>
      <c r="I361" s="21"/>
      <c r="J361" s="21"/>
      <c r="K361" s="61">
        <f t="shared" si="23"/>
        <v>2</v>
      </c>
      <c r="L361" s="74">
        <f t="shared" si="24"/>
        <v>-1</v>
      </c>
      <c r="M361" s="62">
        <v>2.88</v>
      </c>
      <c r="N361" s="104">
        <v>2.8815</v>
      </c>
      <c r="O361" s="105">
        <v>2.88</v>
      </c>
      <c r="P361" s="102">
        <f t="shared" si="27"/>
        <v>2.88</v>
      </c>
      <c r="Q361" s="120">
        <f t="shared" si="22"/>
        <v>2.8815</v>
      </c>
      <c r="R361" s="129">
        <f t="shared" si="25"/>
        <v>-2.8815</v>
      </c>
      <c r="S361" s="139" t="s">
        <v>554</v>
      </c>
      <c r="T361" s="8"/>
      <c r="U361" s="8"/>
      <c r="V361" s="8"/>
    </row>
    <row r="362" spans="1:22" ht="17.25" thickBot="1">
      <c r="A362" s="42" t="s">
        <v>449</v>
      </c>
      <c r="B362" s="20" t="s">
        <v>4</v>
      </c>
      <c r="C362" s="20">
        <v>8</v>
      </c>
      <c r="D362" s="57"/>
      <c r="E362" s="21">
        <v>2</v>
      </c>
      <c r="F362" s="21">
        <v>6</v>
      </c>
      <c r="G362" s="21"/>
      <c r="H362" s="21"/>
      <c r="I362" s="21"/>
      <c r="J362" s="21"/>
      <c r="K362" s="61">
        <f t="shared" si="23"/>
        <v>8</v>
      </c>
      <c r="L362" s="74">
        <f t="shared" si="24"/>
        <v>-8</v>
      </c>
      <c r="M362" s="62">
        <v>7.5</v>
      </c>
      <c r="N362" s="104"/>
      <c r="O362" s="105"/>
      <c r="P362" s="102">
        <v>60</v>
      </c>
      <c r="Q362" s="120"/>
      <c r="R362" s="129">
        <f t="shared" si="25"/>
        <v>-60</v>
      </c>
      <c r="S362" s="139" t="s">
        <v>555</v>
      </c>
      <c r="T362" s="8"/>
      <c r="U362" s="8"/>
      <c r="V362" s="8"/>
    </row>
    <row r="363" spans="1:22" ht="17.25" thickBot="1">
      <c r="A363" s="42" t="s">
        <v>118</v>
      </c>
      <c r="B363" s="20" t="s">
        <v>4</v>
      </c>
      <c r="C363" s="20">
        <v>17</v>
      </c>
      <c r="D363" s="57">
        <v>5</v>
      </c>
      <c r="E363" s="21">
        <v>11</v>
      </c>
      <c r="F363" s="21">
        <v>9</v>
      </c>
      <c r="G363" s="21">
        <v>2</v>
      </c>
      <c r="H363" s="21"/>
      <c r="I363" s="21"/>
      <c r="J363" s="21"/>
      <c r="K363" s="61">
        <f t="shared" si="23"/>
        <v>22</v>
      </c>
      <c r="L363" s="74">
        <f t="shared" si="24"/>
        <v>-17</v>
      </c>
      <c r="M363" s="62">
        <v>4.8600000000000003</v>
      </c>
      <c r="N363" s="104">
        <v>4.859</v>
      </c>
      <c r="O363" s="105">
        <v>24.3</v>
      </c>
      <c r="P363" s="102">
        <f t="shared" si="27"/>
        <v>82.62</v>
      </c>
      <c r="Q363" s="120">
        <f t="shared" si="22"/>
        <v>24.295000000000002</v>
      </c>
      <c r="R363" s="129">
        <f t="shared" si="25"/>
        <v>-82.615000000000009</v>
      </c>
      <c r="S363" s="139" t="s">
        <v>656</v>
      </c>
      <c r="T363" s="8"/>
      <c r="U363" s="8"/>
      <c r="V363" s="8"/>
    </row>
    <row r="364" spans="1:22" ht="17.25" thickBot="1">
      <c r="A364" s="42" t="s">
        <v>119</v>
      </c>
      <c r="B364" s="20" t="s">
        <v>4</v>
      </c>
      <c r="C364" s="20"/>
      <c r="D364" s="57">
        <v>5</v>
      </c>
      <c r="E364" s="21">
        <v>5</v>
      </c>
      <c r="F364" s="21"/>
      <c r="G364" s="21"/>
      <c r="H364" s="21"/>
      <c r="I364" s="21"/>
      <c r="J364" s="21"/>
      <c r="K364" s="61">
        <f t="shared" si="23"/>
        <v>5</v>
      </c>
      <c r="L364" s="74">
        <f t="shared" si="24"/>
        <v>0</v>
      </c>
      <c r="M364" s="62"/>
      <c r="N364" s="104">
        <v>7.0060000000000002</v>
      </c>
      <c r="O364" s="105">
        <v>35.03</v>
      </c>
      <c r="P364" s="102">
        <f t="shared" si="27"/>
        <v>0</v>
      </c>
      <c r="Q364" s="120">
        <v>35.049999999999997</v>
      </c>
      <c r="R364" s="129">
        <f t="shared" si="25"/>
        <v>-1.9999999999996021E-2</v>
      </c>
      <c r="S364" s="92" t="s">
        <v>310</v>
      </c>
      <c r="T364" s="8"/>
      <c r="U364" s="8"/>
      <c r="V364" s="8"/>
    </row>
    <row r="365" spans="1:22" ht="17.25" thickBot="1">
      <c r="A365" s="42" t="s">
        <v>110</v>
      </c>
      <c r="B365" s="20" t="s">
        <v>4</v>
      </c>
      <c r="C365" s="20">
        <v>1</v>
      </c>
      <c r="D365" s="57">
        <v>1</v>
      </c>
      <c r="E365" s="21">
        <v>1</v>
      </c>
      <c r="F365" s="21">
        <v>1</v>
      </c>
      <c r="G365" s="21"/>
      <c r="H365" s="21"/>
      <c r="I365" s="21"/>
      <c r="J365" s="21"/>
      <c r="K365" s="61">
        <f t="shared" si="23"/>
        <v>2</v>
      </c>
      <c r="L365" s="74">
        <f t="shared" si="24"/>
        <v>-1</v>
      </c>
      <c r="M365" s="62">
        <v>7.91</v>
      </c>
      <c r="N365" s="104">
        <v>7.91</v>
      </c>
      <c r="O365" s="105">
        <v>7.91</v>
      </c>
      <c r="P365" s="102">
        <f t="shared" si="27"/>
        <v>7.91</v>
      </c>
      <c r="Q365" s="120">
        <f t="shared" si="22"/>
        <v>7.91</v>
      </c>
      <c r="R365" s="129">
        <f t="shared" si="25"/>
        <v>-7.91</v>
      </c>
      <c r="S365" s="139" t="s">
        <v>554</v>
      </c>
      <c r="T365" s="8"/>
      <c r="U365" s="8"/>
      <c r="V365" s="8"/>
    </row>
    <row r="366" spans="1:22" ht="17.25" thickBot="1">
      <c r="A366" s="42" t="s">
        <v>152</v>
      </c>
      <c r="B366" s="20" t="s">
        <v>4</v>
      </c>
      <c r="C366" s="20"/>
      <c r="D366" s="57">
        <v>5</v>
      </c>
      <c r="E366" s="21"/>
      <c r="F366" s="21"/>
      <c r="G366" s="21"/>
      <c r="H366" s="21"/>
      <c r="I366" s="21"/>
      <c r="J366" s="21"/>
      <c r="K366" s="61">
        <f t="shared" si="23"/>
        <v>0</v>
      </c>
      <c r="L366" s="74">
        <f t="shared" si="24"/>
        <v>5</v>
      </c>
      <c r="M366" s="62"/>
      <c r="N366" s="104">
        <v>10.395999999999999</v>
      </c>
      <c r="O366" s="105">
        <v>51.98</v>
      </c>
      <c r="P366" s="102">
        <f t="shared" si="27"/>
        <v>0</v>
      </c>
      <c r="Q366" s="120">
        <f t="shared" si="22"/>
        <v>0</v>
      </c>
      <c r="R366" s="129">
        <f t="shared" si="25"/>
        <v>51.98</v>
      </c>
      <c r="S366" s="96"/>
      <c r="T366" s="8"/>
      <c r="U366" s="8"/>
      <c r="V366" s="8"/>
    </row>
    <row r="367" spans="1:22" ht="17.25" thickBot="1">
      <c r="A367" s="42" t="s">
        <v>160</v>
      </c>
      <c r="B367" s="20" t="s">
        <v>4</v>
      </c>
      <c r="C367" s="20"/>
      <c r="D367" s="57">
        <v>1</v>
      </c>
      <c r="E367" s="21">
        <v>1</v>
      </c>
      <c r="F367" s="21"/>
      <c r="G367" s="21"/>
      <c r="H367" s="21"/>
      <c r="I367" s="21"/>
      <c r="J367" s="21"/>
      <c r="K367" s="61">
        <f t="shared" si="23"/>
        <v>1</v>
      </c>
      <c r="L367" s="74">
        <f t="shared" si="24"/>
        <v>0</v>
      </c>
      <c r="M367" s="62"/>
      <c r="N367" s="104">
        <v>15.255000000000001</v>
      </c>
      <c r="O367" s="105">
        <v>15.26</v>
      </c>
      <c r="P367" s="102">
        <f t="shared" si="27"/>
        <v>0</v>
      </c>
      <c r="Q367" s="120">
        <f t="shared" si="22"/>
        <v>15.255000000000001</v>
      </c>
      <c r="R367" s="129">
        <f t="shared" si="25"/>
        <v>4.9999999999990052E-3</v>
      </c>
      <c r="S367" s="92" t="s">
        <v>310</v>
      </c>
      <c r="T367" s="8"/>
      <c r="U367" s="8"/>
      <c r="V367" s="8"/>
    </row>
    <row r="368" spans="1:22" ht="17.25" thickBot="1">
      <c r="A368" s="42" t="s">
        <v>556</v>
      </c>
      <c r="B368" s="140" t="s">
        <v>4</v>
      </c>
      <c r="C368" s="20">
        <v>2</v>
      </c>
      <c r="D368" s="57"/>
      <c r="E368" s="21"/>
      <c r="F368" s="21">
        <v>2</v>
      </c>
      <c r="G368" s="21"/>
      <c r="H368" s="21"/>
      <c r="I368" s="21"/>
      <c r="J368" s="21"/>
      <c r="K368" s="61">
        <f t="shared" si="23"/>
        <v>2</v>
      </c>
      <c r="L368" s="74">
        <f t="shared" si="24"/>
        <v>-2</v>
      </c>
      <c r="M368" s="64">
        <v>35</v>
      </c>
      <c r="N368" s="104"/>
      <c r="O368" s="105"/>
      <c r="P368" s="102">
        <v>70</v>
      </c>
      <c r="Q368" s="120"/>
      <c r="R368" s="129">
        <f t="shared" si="25"/>
        <v>-70</v>
      </c>
      <c r="S368" s="139" t="s">
        <v>547</v>
      </c>
      <c r="T368" s="8"/>
      <c r="U368" s="8"/>
      <c r="V368" s="8"/>
    </row>
    <row r="369" spans="1:22" ht="17.25" thickBot="1">
      <c r="A369" s="42" t="s">
        <v>23</v>
      </c>
      <c r="B369" s="140" t="s">
        <v>4</v>
      </c>
      <c r="C369" s="20"/>
      <c r="D369" s="57">
        <v>10</v>
      </c>
      <c r="E369" s="21"/>
      <c r="F369" s="21"/>
      <c r="G369" s="21"/>
      <c r="H369" s="21"/>
      <c r="I369" s="21"/>
      <c r="J369" s="21"/>
      <c r="K369" s="61">
        <f t="shared" si="23"/>
        <v>0</v>
      </c>
      <c r="L369" s="74">
        <f t="shared" si="24"/>
        <v>10</v>
      </c>
      <c r="M369" s="62"/>
      <c r="N369" s="104">
        <v>4.2939999999999996</v>
      </c>
      <c r="O369" s="105">
        <v>42.94</v>
      </c>
      <c r="P369" s="102">
        <f t="shared" si="27"/>
        <v>0</v>
      </c>
      <c r="Q369" s="120">
        <f t="shared" si="22"/>
        <v>0</v>
      </c>
      <c r="R369" s="129">
        <f t="shared" si="25"/>
        <v>42.94</v>
      </c>
      <c r="S369" s="92"/>
      <c r="T369" s="8"/>
      <c r="U369" s="8"/>
      <c r="V369" s="8"/>
    </row>
    <row r="370" spans="1:22" ht="17.25" thickBot="1">
      <c r="A370" s="42" t="s">
        <v>182</v>
      </c>
      <c r="B370" s="20" t="s">
        <v>4</v>
      </c>
      <c r="C370" s="20">
        <v>11</v>
      </c>
      <c r="D370" s="57">
        <v>1</v>
      </c>
      <c r="E370" s="21">
        <v>11</v>
      </c>
      <c r="F370" s="21"/>
      <c r="G370" s="21">
        <v>1</v>
      </c>
      <c r="H370" s="21"/>
      <c r="I370" s="21"/>
      <c r="J370" s="21"/>
      <c r="K370" s="61">
        <f t="shared" si="23"/>
        <v>12</v>
      </c>
      <c r="L370" s="74">
        <f t="shared" si="24"/>
        <v>-11</v>
      </c>
      <c r="M370" s="62">
        <v>4.29</v>
      </c>
      <c r="N370" s="104">
        <v>4.2939999999999996</v>
      </c>
      <c r="O370" s="105">
        <v>4.29</v>
      </c>
      <c r="P370" s="102">
        <f>C370*M370</f>
        <v>47.19</v>
      </c>
      <c r="Q370" s="120">
        <f t="shared" si="22"/>
        <v>4.2939999999999996</v>
      </c>
      <c r="R370" s="129">
        <f t="shared" si="25"/>
        <v>-47.193999999999996</v>
      </c>
      <c r="S370" s="139" t="s">
        <v>657</v>
      </c>
      <c r="T370" s="8"/>
      <c r="U370" s="8"/>
      <c r="V370" s="8"/>
    </row>
    <row r="371" spans="1:22" ht="17.25" thickBot="1">
      <c r="A371" s="42" t="s">
        <v>283</v>
      </c>
      <c r="B371" s="20" t="s">
        <v>4</v>
      </c>
      <c r="C371" s="20">
        <v>2</v>
      </c>
      <c r="D371" s="57">
        <v>1</v>
      </c>
      <c r="E371" s="21">
        <v>3</v>
      </c>
      <c r="F371" s="21"/>
      <c r="G371" s="21"/>
      <c r="H371" s="21"/>
      <c r="I371" s="21"/>
      <c r="J371" s="21"/>
      <c r="K371" s="61">
        <f t="shared" si="23"/>
        <v>3</v>
      </c>
      <c r="L371" s="74">
        <f t="shared" si="24"/>
        <v>-2</v>
      </c>
      <c r="M371" s="62">
        <v>6.78</v>
      </c>
      <c r="N371" s="104">
        <v>6.78</v>
      </c>
      <c r="O371" s="105">
        <v>6.78</v>
      </c>
      <c r="P371" s="102">
        <f>C371*M371</f>
        <v>13.56</v>
      </c>
      <c r="Q371" s="120">
        <f t="shared" si="22"/>
        <v>6.78</v>
      </c>
      <c r="R371" s="129">
        <f t="shared" si="25"/>
        <v>-13.559999999999999</v>
      </c>
      <c r="S371" s="92" t="s">
        <v>452</v>
      </c>
      <c r="T371" s="8"/>
      <c r="U371" s="8"/>
      <c r="V371" s="8"/>
    </row>
    <row r="372" spans="1:22" ht="17.25" thickBot="1">
      <c r="A372" s="42" t="s">
        <v>153</v>
      </c>
      <c r="B372" s="20" t="s">
        <v>4</v>
      </c>
      <c r="C372" s="20"/>
      <c r="D372" s="57">
        <v>1</v>
      </c>
      <c r="E372" s="21">
        <v>1</v>
      </c>
      <c r="F372" s="21"/>
      <c r="G372" s="21"/>
      <c r="H372" s="21"/>
      <c r="I372" s="21"/>
      <c r="J372" s="21"/>
      <c r="K372" s="61">
        <f t="shared" si="23"/>
        <v>1</v>
      </c>
      <c r="L372" s="74">
        <f t="shared" si="24"/>
        <v>0</v>
      </c>
      <c r="M372" s="62"/>
      <c r="N372" s="104">
        <v>7.3449999999999998</v>
      </c>
      <c r="O372" s="105">
        <v>7.35</v>
      </c>
      <c r="P372" s="102">
        <f t="shared" ref="P372:P392" si="28">C372*M372</f>
        <v>0</v>
      </c>
      <c r="Q372" s="120">
        <f t="shared" si="22"/>
        <v>7.3449999999999998</v>
      </c>
      <c r="R372" s="129">
        <f t="shared" si="25"/>
        <v>4.9999999999998934E-3</v>
      </c>
      <c r="S372" s="92" t="s">
        <v>310</v>
      </c>
      <c r="T372" s="8"/>
      <c r="U372" s="8"/>
      <c r="V372" s="8"/>
    </row>
    <row r="373" spans="1:22" ht="17.25" thickBot="1">
      <c r="A373" s="42" t="s">
        <v>176</v>
      </c>
      <c r="B373" s="20" t="s">
        <v>4</v>
      </c>
      <c r="C373" s="20">
        <v>1</v>
      </c>
      <c r="D373" s="57">
        <v>1</v>
      </c>
      <c r="E373" s="21">
        <v>2</v>
      </c>
      <c r="F373" s="21"/>
      <c r="G373" s="21"/>
      <c r="H373" s="21"/>
      <c r="I373" s="21"/>
      <c r="J373" s="21"/>
      <c r="K373" s="61">
        <f t="shared" si="23"/>
        <v>2</v>
      </c>
      <c r="L373" s="74">
        <f t="shared" si="24"/>
        <v>-1</v>
      </c>
      <c r="M373" s="62">
        <v>9.9700000000000006</v>
      </c>
      <c r="N373" s="104">
        <v>9.9665999999999997</v>
      </c>
      <c r="O373" s="105">
        <v>9.9700000000000006</v>
      </c>
      <c r="P373" s="102">
        <f t="shared" si="28"/>
        <v>9.9700000000000006</v>
      </c>
      <c r="Q373" s="120">
        <f t="shared" si="22"/>
        <v>9.9665999999999997</v>
      </c>
      <c r="R373" s="129">
        <f t="shared" si="25"/>
        <v>-9.9665999999999979</v>
      </c>
      <c r="S373" s="92" t="s">
        <v>453</v>
      </c>
      <c r="T373" s="8"/>
      <c r="U373" s="8"/>
      <c r="V373" s="8"/>
    </row>
    <row r="374" spans="1:22" ht="17.25" thickBot="1">
      <c r="A374" s="42" t="s">
        <v>658</v>
      </c>
      <c r="B374" s="140" t="s">
        <v>4</v>
      </c>
      <c r="C374" s="20">
        <v>1</v>
      </c>
      <c r="D374" s="57"/>
      <c r="E374" s="21"/>
      <c r="F374" s="21">
        <v>1</v>
      </c>
      <c r="G374" s="21"/>
      <c r="H374" s="21"/>
      <c r="I374" s="21"/>
      <c r="J374" s="21"/>
      <c r="K374" s="61">
        <f t="shared" si="23"/>
        <v>1</v>
      </c>
      <c r="L374" s="74">
        <f t="shared" si="24"/>
        <v>-1</v>
      </c>
      <c r="M374" s="62">
        <v>33.700000000000003</v>
      </c>
      <c r="N374" s="104"/>
      <c r="O374" s="105"/>
      <c r="P374" s="102">
        <f t="shared" si="28"/>
        <v>33.700000000000003</v>
      </c>
      <c r="Q374" s="120"/>
      <c r="R374" s="129">
        <f t="shared" si="25"/>
        <v>-33.700000000000003</v>
      </c>
      <c r="S374" s="139" t="s">
        <v>659</v>
      </c>
      <c r="T374" s="8"/>
      <c r="U374" s="8"/>
      <c r="V374" s="8"/>
    </row>
    <row r="375" spans="1:22" ht="17.25" thickBot="1">
      <c r="A375" s="42" t="s">
        <v>183</v>
      </c>
      <c r="B375" s="20" t="s">
        <v>4</v>
      </c>
      <c r="C375" s="20"/>
      <c r="D375" s="57">
        <v>1</v>
      </c>
      <c r="E375" s="21">
        <v>1</v>
      </c>
      <c r="F375" s="21"/>
      <c r="G375" s="21"/>
      <c r="H375" s="21"/>
      <c r="I375" s="21"/>
      <c r="J375" s="21"/>
      <c r="K375" s="61">
        <f t="shared" si="23"/>
        <v>1</v>
      </c>
      <c r="L375" s="74">
        <f t="shared" si="24"/>
        <v>0</v>
      </c>
      <c r="M375" s="62"/>
      <c r="N375" s="104">
        <v>2.8815</v>
      </c>
      <c r="O375" s="105">
        <v>2.88</v>
      </c>
      <c r="P375" s="102">
        <f t="shared" si="28"/>
        <v>0</v>
      </c>
      <c r="Q375" s="120">
        <f t="shared" si="22"/>
        <v>2.8815</v>
      </c>
      <c r="R375" s="129">
        <f t="shared" si="25"/>
        <v>-1.5000000000000568E-3</v>
      </c>
      <c r="S375" s="92" t="s">
        <v>310</v>
      </c>
      <c r="T375" s="8"/>
      <c r="U375" s="8"/>
      <c r="V375" s="8"/>
    </row>
    <row r="376" spans="1:22" ht="17.25" thickBot="1">
      <c r="A376" s="42" t="s">
        <v>47</v>
      </c>
      <c r="B376" s="20" t="s">
        <v>4</v>
      </c>
      <c r="C376" s="20"/>
      <c r="D376" s="57">
        <v>1</v>
      </c>
      <c r="E376" s="21"/>
      <c r="F376" s="21"/>
      <c r="G376" s="21"/>
      <c r="H376" s="21"/>
      <c r="I376" s="21"/>
      <c r="J376" s="21"/>
      <c r="K376" s="61">
        <f t="shared" si="23"/>
        <v>0</v>
      </c>
      <c r="L376" s="74">
        <f t="shared" si="24"/>
        <v>1</v>
      </c>
      <c r="M376" s="62"/>
      <c r="N376" s="104">
        <v>24.86</v>
      </c>
      <c r="O376" s="105">
        <v>24.86</v>
      </c>
      <c r="P376" s="102">
        <f t="shared" si="28"/>
        <v>0</v>
      </c>
      <c r="Q376" s="120">
        <f t="shared" si="22"/>
        <v>0</v>
      </c>
      <c r="R376" s="129">
        <f t="shared" si="25"/>
        <v>24.86</v>
      </c>
      <c r="S376" s="92"/>
      <c r="T376" s="8"/>
      <c r="U376" s="8"/>
      <c r="V376" s="8"/>
    </row>
    <row r="377" spans="1:22" ht="17.25" thickBot="1">
      <c r="A377" s="42" t="s">
        <v>105</v>
      </c>
      <c r="B377" s="20" t="s">
        <v>4</v>
      </c>
      <c r="C377" s="20">
        <v>10</v>
      </c>
      <c r="D377" s="57">
        <v>30</v>
      </c>
      <c r="E377" s="21">
        <v>30</v>
      </c>
      <c r="F377" s="21">
        <v>10</v>
      </c>
      <c r="G377" s="21"/>
      <c r="H377" s="21"/>
      <c r="I377" s="21"/>
      <c r="J377" s="21"/>
      <c r="K377" s="61">
        <f t="shared" si="23"/>
        <v>40</v>
      </c>
      <c r="L377" s="74">
        <f t="shared" si="24"/>
        <v>-10</v>
      </c>
      <c r="M377" s="62">
        <v>5.09</v>
      </c>
      <c r="N377" s="104">
        <v>5.085</v>
      </c>
      <c r="O377" s="105">
        <v>152.55000000000001</v>
      </c>
      <c r="P377" s="102">
        <f t="shared" si="28"/>
        <v>50.9</v>
      </c>
      <c r="Q377" s="120">
        <f t="shared" si="22"/>
        <v>152.55000000000001</v>
      </c>
      <c r="R377" s="129">
        <f t="shared" si="25"/>
        <v>-50.900000000000006</v>
      </c>
      <c r="S377" s="139" t="s">
        <v>557</v>
      </c>
      <c r="T377" s="8"/>
      <c r="U377" s="8"/>
      <c r="V377" s="8"/>
    </row>
    <row r="378" spans="1:22" ht="17.25" thickBot="1">
      <c r="A378" s="42" t="s">
        <v>106</v>
      </c>
      <c r="B378" s="20" t="s">
        <v>4</v>
      </c>
      <c r="C378" s="20"/>
      <c r="D378" s="57">
        <v>1</v>
      </c>
      <c r="E378" s="21">
        <v>1</v>
      </c>
      <c r="F378" s="21"/>
      <c r="G378" s="21"/>
      <c r="H378" s="21"/>
      <c r="I378" s="21"/>
      <c r="J378" s="21"/>
      <c r="K378" s="61">
        <f t="shared" si="23"/>
        <v>1</v>
      </c>
      <c r="L378" s="74">
        <f t="shared" si="24"/>
        <v>0</v>
      </c>
      <c r="M378" s="62"/>
      <c r="N378" s="104">
        <v>6.78</v>
      </c>
      <c r="O378" s="105">
        <v>6.78</v>
      </c>
      <c r="P378" s="102">
        <f t="shared" si="28"/>
        <v>0</v>
      </c>
      <c r="Q378" s="120">
        <f t="shared" si="22"/>
        <v>6.78</v>
      </c>
      <c r="R378" s="129">
        <f t="shared" si="25"/>
        <v>0</v>
      </c>
      <c r="S378" s="92" t="s">
        <v>310</v>
      </c>
      <c r="T378" s="8"/>
      <c r="U378" s="8"/>
      <c r="V378" s="8"/>
    </row>
    <row r="379" spans="1:22" ht="17.25" thickBot="1">
      <c r="A379" s="42" t="s">
        <v>25</v>
      </c>
      <c r="B379" s="20" t="s">
        <v>4</v>
      </c>
      <c r="C379" s="20">
        <v>1</v>
      </c>
      <c r="D379" s="57">
        <v>10</v>
      </c>
      <c r="E379" s="21">
        <v>11</v>
      </c>
      <c r="F379" s="21"/>
      <c r="G379" s="21"/>
      <c r="H379" s="21"/>
      <c r="I379" s="21"/>
      <c r="J379" s="21"/>
      <c r="K379" s="61">
        <f t="shared" si="23"/>
        <v>11</v>
      </c>
      <c r="L379" s="74">
        <f t="shared" si="24"/>
        <v>-1</v>
      </c>
      <c r="M379" s="62">
        <v>7.91</v>
      </c>
      <c r="N379" s="104">
        <v>7.91</v>
      </c>
      <c r="O379" s="105">
        <v>79.099999999999994</v>
      </c>
      <c r="P379" s="102">
        <f t="shared" si="28"/>
        <v>7.91</v>
      </c>
      <c r="Q379" s="120">
        <f t="shared" si="22"/>
        <v>79.099999999999994</v>
      </c>
      <c r="R379" s="129">
        <f t="shared" si="25"/>
        <v>-7.9099999999999966</v>
      </c>
      <c r="S379" s="92" t="s">
        <v>310</v>
      </c>
      <c r="T379" s="8"/>
      <c r="U379" s="8"/>
      <c r="V379" s="8"/>
    </row>
    <row r="380" spans="1:22" ht="17.25" thickBot="1">
      <c r="A380" s="42" t="s">
        <v>46</v>
      </c>
      <c r="B380" s="20" t="s">
        <v>4</v>
      </c>
      <c r="C380" s="20"/>
      <c r="D380" s="57">
        <v>1</v>
      </c>
      <c r="E380" s="21"/>
      <c r="F380" s="21"/>
      <c r="G380" s="21"/>
      <c r="H380" s="21"/>
      <c r="I380" s="21"/>
      <c r="J380" s="21"/>
      <c r="K380" s="61">
        <f t="shared" si="23"/>
        <v>0</v>
      </c>
      <c r="L380" s="74">
        <f t="shared" si="24"/>
        <v>1</v>
      </c>
      <c r="M380" s="62"/>
      <c r="N380" s="104">
        <v>7.91</v>
      </c>
      <c r="O380" s="105">
        <v>7.91</v>
      </c>
      <c r="P380" s="102">
        <f t="shared" si="28"/>
        <v>0</v>
      </c>
      <c r="Q380" s="120">
        <f t="shared" si="22"/>
        <v>0</v>
      </c>
      <c r="R380" s="129">
        <f t="shared" si="25"/>
        <v>7.91</v>
      </c>
      <c r="S380" s="92"/>
      <c r="T380" s="8"/>
      <c r="U380" s="8"/>
      <c r="V380" s="8"/>
    </row>
    <row r="381" spans="1:22" ht="17.25" thickBot="1">
      <c r="A381" s="42" t="s">
        <v>26</v>
      </c>
      <c r="B381" s="20" t="s">
        <v>4</v>
      </c>
      <c r="C381" s="20">
        <v>3</v>
      </c>
      <c r="D381" s="57">
        <v>10</v>
      </c>
      <c r="E381" s="21">
        <v>10</v>
      </c>
      <c r="F381" s="21">
        <v>1</v>
      </c>
      <c r="G381" s="21">
        <v>2</v>
      </c>
      <c r="H381" s="21"/>
      <c r="I381" s="21"/>
      <c r="J381" s="21"/>
      <c r="K381" s="61">
        <f t="shared" si="23"/>
        <v>13</v>
      </c>
      <c r="L381" s="74">
        <f t="shared" si="24"/>
        <v>-3</v>
      </c>
      <c r="M381" s="62">
        <v>9.61</v>
      </c>
      <c r="N381" s="104">
        <v>9.6050000000000004</v>
      </c>
      <c r="O381" s="105">
        <v>96.05</v>
      </c>
      <c r="P381" s="102">
        <f t="shared" si="28"/>
        <v>28.83</v>
      </c>
      <c r="Q381" s="120">
        <v>96.1</v>
      </c>
      <c r="R381" s="129">
        <f t="shared" si="25"/>
        <v>-28.879999999999995</v>
      </c>
      <c r="S381" s="139" t="s">
        <v>660</v>
      </c>
      <c r="T381" s="8"/>
      <c r="U381" s="8"/>
      <c r="V381" s="8"/>
    </row>
    <row r="382" spans="1:22" ht="17.25" thickBot="1">
      <c r="A382" s="42" t="s">
        <v>27</v>
      </c>
      <c r="B382" s="20" t="s">
        <v>4</v>
      </c>
      <c r="C382" s="20"/>
      <c r="D382" s="57">
        <v>10</v>
      </c>
      <c r="E382" s="21"/>
      <c r="F382" s="21">
        <v>3</v>
      </c>
      <c r="G382" s="21"/>
      <c r="H382" s="21"/>
      <c r="I382" s="21"/>
      <c r="J382" s="21"/>
      <c r="K382" s="61">
        <f t="shared" si="23"/>
        <v>3</v>
      </c>
      <c r="L382" s="74">
        <f t="shared" si="24"/>
        <v>7</v>
      </c>
      <c r="M382" s="62"/>
      <c r="N382" s="104">
        <v>16.95</v>
      </c>
      <c r="O382" s="105">
        <v>169.5</v>
      </c>
      <c r="P382" s="102">
        <f t="shared" si="28"/>
        <v>0</v>
      </c>
      <c r="Q382" s="120">
        <f t="shared" si="22"/>
        <v>50.849999999999994</v>
      </c>
      <c r="R382" s="129">
        <f t="shared" si="25"/>
        <v>118.65</v>
      </c>
      <c r="S382" s="139" t="s">
        <v>478</v>
      </c>
      <c r="T382" s="8"/>
      <c r="U382" s="8"/>
      <c r="V382" s="8"/>
    </row>
    <row r="383" spans="1:22" ht="17.25" thickBot="1">
      <c r="A383" s="42" t="s">
        <v>28</v>
      </c>
      <c r="B383" s="20" t="s">
        <v>4</v>
      </c>
      <c r="C383" s="20"/>
      <c r="D383" s="57">
        <v>10</v>
      </c>
      <c r="E383" s="21"/>
      <c r="F383" s="21">
        <v>0</v>
      </c>
      <c r="G383" s="21"/>
      <c r="H383" s="21"/>
      <c r="I383" s="21"/>
      <c r="J383" s="21"/>
      <c r="K383" s="61">
        <f t="shared" si="23"/>
        <v>0</v>
      </c>
      <c r="L383" s="74">
        <f t="shared" si="24"/>
        <v>10</v>
      </c>
      <c r="M383" s="62"/>
      <c r="N383" s="104">
        <v>19.21</v>
      </c>
      <c r="O383" s="105">
        <v>192.1</v>
      </c>
      <c r="P383" s="102">
        <f t="shared" si="28"/>
        <v>0</v>
      </c>
      <c r="Q383" s="120">
        <f t="shared" si="22"/>
        <v>0</v>
      </c>
      <c r="R383" s="129">
        <f t="shared" si="25"/>
        <v>192.1</v>
      </c>
      <c r="S383" s="92"/>
      <c r="T383" s="8"/>
      <c r="U383" s="8"/>
      <c r="V383" s="8"/>
    </row>
    <row r="384" spans="1:22" ht="17.25" thickBot="1">
      <c r="A384" s="42" t="s">
        <v>28</v>
      </c>
      <c r="B384" s="140" t="s">
        <v>4</v>
      </c>
      <c r="C384" s="20">
        <v>1</v>
      </c>
      <c r="D384" s="57"/>
      <c r="E384" s="21"/>
      <c r="F384" s="21">
        <v>1</v>
      </c>
      <c r="G384" s="21"/>
      <c r="H384" s="21"/>
      <c r="I384" s="21"/>
      <c r="J384" s="21"/>
      <c r="K384" s="61">
        <f t="shared" si="23"/>
        <v>1</v>
      </c>
      <c r="L384" s="74">
        <f t="shared" si="24"/>
        <v>-1</v>
      </c>
      <c r="M384" s="64">
        <v>40</v>
      </c>
      <c r="N384" s="104"/>
      <c r="O384" s="105"/>
      <c r="P384" s="102">
        <v>40</v>
      </c>
      <c r="Q384" s="120"/>
      <c r="R384" s="129">
        <f t="shared" si="25"/>
        <v>-40</v>
      </c>
      <c r="S384" s="139" t="s">
        <v>518</v>
      </c>
      <c r="T384" s="8"/>
      <c r="U384" s="8"/>
      <c r="V384" s="8"/>
    </row>
    <row r="385" spans="1:22" ht="17.25" thickBot="1">
      <c r="A385" s="42" t="s">
        <v>161</v>
      </c>
      <c r="B385" s="20" t="s">
        <v>4</v>
      </c>
      <c r="C385" s="20"/>
      <c r="D385" s="57">
        <v>1</v>
      </c>
      <c r="E385" s="21"/>
      <c r="F385" s="21"/>
      <c r="G385" s="21"/>
      <c r="H385" s="21"/>
      <c r="I385" s="21"/>
      <c r="J385" s="21"/>
      <c r="K385" s="61">
        <f t="shared" si="23"/>
        <v>0</v>
      </c>
      <c r="L385" s="74">
        <f t="shared" si="24"/>
        <v>1</v>
      </c>
      <c r="M385" s="62"/>
      <c r="N385" s="104">
        <v>27.12</v>
      </c>
      <c r="O385" s="105">
        <v>27.12</v>
      </c>
      <c r="P385" s="102">
        <f t="shared" si="28"/>
        <v>0</v>
      </c>
      <c r="Q385" s="120">
        <f t="shared" si="22"/>
        <v>0</v>
      </c>
      <c r="R385" s="129">
        <f t="shared" si="25"/>
        <v>27.12</v>
      </c>
      <c r="S385" s="92"/>
      <c r="T385" s="8"/>
      <c r="U385" s="8"/>
      <c r="V385" s="8"/>
    </row>
    <row r="386" spans="1:22" ht="17.25" thickBot="1">
      <c r="A386" s="42" t="s">
        <v>29</v>
      </c>
      <c r="B386" s="20" t="s">
        <v>4</v>
      </c>
      <c r="C386" s="20"/>
      <c r="D386" s="57">
        <v>1</v>
      </c>
      <c r="E386" s="21"/>
      <c r="F386" s="21"/>
      <c r="G386" s="21"/>
      <c r="H386" s="21"/>
      <c r="I386" s="21"/>
      <c r="J386" s="21"/>
      <c r="K386" s="61">
        <f t="shared" si="23"/>
        <v>0</v>
      </c>
      <c r="L386" s="74">
        <f t="shared" si="24"/>
        <v>1</v>
      </c>
      <c r="M386" s="62"/>
      <c r="N386" s="104">
        <v>32.770000000000003</v>
      </c>
      <c r="O386" s="105">
        <v>32.770000000000003</v>
      </c>
      <c r="P386" s="102">
        <f t="shared" si="28"/>
        <v>0</v>
      </c>
      <c r="Q386" s="120">
        <f t="shared" ref="Q386:Q410" si="29">(K386-C386)*N386</f>
        <v>0</v>
      </c>
      <c r="R386" s="129">
        <f t="shared" si="25"/>
        <v>32.770000000000003</v>
      </c>
      <c r="S386" s="92"/>
      <c r="T386" s="8"/>
      <c r="U386" s="8"/>
      <c r="V386" s="8"/>
    </row>
    <row r="387" spans="1:22" ht="17.25" thickBot="1">
      <c r="A387" s="42" t="s">
        <v>177</v>
      </c>
      <c r="B387" s="20" t="s">
        <v>4</v>
      </c>
      <c r="C387" s="20"/>
      <c r="D387" s="57">
        <v>1</v>
      </c>
      <c r="E387" s="21"/>
      <c r="F387" s="21"/>
      <c r="G387" s="21"/>
      <c r="H387" s="21"/>
      <c r="I387" s="21"/>
      <c r="J387" s="21"/>
      <c r="K387" s="61">
        <f t="shared" si="23"/>
        <v>0</v>
      </c>
      <c r="L387" s="74">
        <f t="shared" si="24"/>
        <v>1</v>
      </c>
      <c r="M387" s="62"/>
      <c r="N387" s="104">
        <v>32.770000000000003</v>
      </c>
      <c r="O387" s="105">
        <v>32.770000000000003</v>
      </c>
      <c r="P387" s="102">
        <f t="shared" si="28"/>
        <v>0</v>
      </c>
      <c r="Q387" s="120">
        <f t="shared" si="29"/>
        <v>0</v>
      </c>
      <c r="R387" s="129">
        <f t="shared" si="25"/>
        <v>32.770000000000003</v>
      </c>
      <c r="S387" s="92"/>
      <c r="T387" s="8"/>
      <c r="U387" s="8"/>
      <c r="V387" s="8"/>
    </row>
    <row r="388" spans="1:22" ht="17.25" thickBot="1">
      <c r="A388" s="42" t="s">
        <v>128</v>
      </c>
      <c r="B388" s="20" t="s">
        <v>4</v>
      </c>
      <c r="C388" s="20"/>
      <c r="D388" s="57">
        <v>1</v>
      </c>
      <c r="E388" s="21"/>
      <c r="F388" s="21"/>
      <c r="G388" s="21"/>
      <c r="H388" s="21"/>
      <c r="I388" s="21"/>
      <c r="J388" s="21"/>
      <c r="K388" s="61">
        <f t="shared" si="23"/>
        <v>0</v>
      </c>
      <c r="L388" s="74">
        <f t="shared" si="24"/>
        <v>1</v>
      </c>
      <c r="M388" s="62"/>
      <c r="N388" s="104">
        <v>47.3018</v>
      </c>
      <c r="O388" s="105">
        <v>47.3</v>
      </c>
      <c r="P388" s="102">
        <f>C388*M388</f>
        <v>0</v>
      </c>
      <c r="Q388" s="120">
        <f t="shared" si="29"/>
        <v>0</v>
      </c>
      <c r="R388" s="129">
        <f t="shared" si="25"/>
        <v>47.3</v>
      </c>
      <c r="S388" s="92"/>
      <c r="T388" s="8"/>
      <c r="U388" s="8"/>
      <c r="V388" s="8"/>
    </row>
    <row r="389" spans="1:22" ht="17.25" thickBot="1">
      <c r="A389" s="42" t="s">
        <v>284</v>
      </c>
      <c r="B389" s="20" t="s">
        <v>4</v>
      </c>
      <c r="C389" s="20">
        <v>10</v>
      </c>
      <c r="D389" s="57">
        <v>10</v>
      </c>
      <c r="E389" s="21">
        <v>20</v>
      </c>
      <c r="F389" s="21"/>
      <c r="G389" s="21"/>
      <c r="H389" s="21"/>
      <c r="I389" s="21"/>
      <c r="J389" s="21"/>
      <c r="K389" s="61">
        <f t="shared" si="23"/>
        <v>20</v>
      </c>
      <c r="L389" s="74">
        <f t="shared" si="24"/>
        <v>-10</v>
      </c>
      <c r="M389" s="62">
        <v>4.8600000000000003</v>
      </c>
      <c r="N389" s="104">
        <v>4.859</v>
      </c>
      <c r="O389" s="105">
        <v>48.59</v>
      </c>
      <c r="P389" s="102">
        <v>48.61</v>
      </c>
      <c r="Q389" s="120">
        <f t="shared" si="29"/>
        <v>48.59</v>
      </c>
      <c r="R389" s="129">
        <f t="shared" si="25"/>
        <v>-48.61</v>
      </c>
      <c r="S389" s="92" t="s">
        <v>455</v>
      </c>
      <c r="T389" s="8"/>
      <c r="U389" s="8"/>
      <c r="V389" s="8"/>
    </row>
    <row r="390" spans="1:22" ht="17.25" thickBot="1">
      <c r="A390" s="42" t="s">
        <v>24</v>
      </c>
      <c r="B390" s="20" t="s">
        <v>4</v>
      </c>
      <c r="C390" s="20"/>
      <c r="D390" s="57">
        <v>10</v>
      </c>
      <c r="E390" s="21">
        <v>10</v>
      </c>
      <c r="F390" s="21"/>
      <c r="G390" s="21"/>
      <c r="H390" s="21"/>
      <c r="I390" s="21"/>
      <c r="J390" s="21"/>
      <c r="K390" s="61">
        <f t="shared" ref="K390:K409" si="30">SUM(E390:J390)</f>
        <v>10</v>
      </c>
      <c r="L390" s="74">
        <f t="shared" ref="L390:L409" si="31">D390-E390-F390-G390-H390-I390-J390</f>
        <v>0</v>
      </c>
      <c r="M390" s="62"/>
      <c r="N390" s="104">
        <v>2.6555</v>
      </c>
      <c r="O390" s="105">
        <v>26.56</v>
      </c>
      <c r="P390" s="102">
        <f t="shared" si="28"/>
        <v>0</v>
      </c>
      <c r="Q390" s="120">
        <v>26.6</v>
      </c>
      <c r="R390" s="129">
        <f t="shared" si="25"/>
        <v>-4.00000000000027E-2</v>
      </c>
      <c r="S390" s="92" t="s">
        <v>310</v>
      </c>
      <c r="T390" s="8"/>
      <c r="U390" s="8"/>
      <c r="V390" s="8"/>
    </row>
    <row r="391" spans="1:22" ht="17.25" thickBot="1">
      <c r="A391" s="42" t="s">
        <v>30</v>
      </c>
      <c r="B391" s="20" t="s">
        <v>4</v>
      </c>
      <c r="C391" s="20">
        <v>4</v>
      </c>
      <c r="D391" s="57">
        <v>10</v>
      </c>
      <c r="E391" s="21">
        <v>14</v>
      </c>
      <c r="F391" s="21"/>
      <c r="G391" s="21"/>
      <c r="H391" s="21"/>
      <c r="I391" s="21"/>
      <c r="J391" s="21"/>
      <c r="K391" s="61">
        <f t="shared" si="30"/>
        <v>14</v>
      </c>
      <c r="L391" s="74">
        <f t="shared" si="31"/>
        <v>-4</v>
      </c>
      <c r="M391" s="62">
        <v>3.62</v>
      </c>
      <c r="N391" s="104">
        <v>3.6160000000000001</v>
      </c>
      <c r="O391" s="105">
        <v>36.159999999999997</v>
      </c>
      <c r="P391" s="102">
        <v>14.52</v>
      </c>
      <c r="Q391" s="120">
        <f t="shared" si="29"/>
        <v>36.160000000000004</v>
      </c>
      <c r="R391" s="129">
        <f t="shared" ref="R391:R409" si="32">O391-(P391+Q391)</f>
        <v>-14.52000000000001</v>
      </c>
      <c r="S391" s="92" t="s">
        <v>454</v>
      </c>
      <c r="T391" s="8"/>
      <c r="U391" s="8"/>
      <c r="V391" s="8"/>
    </row>
    <row r="392" spans="1:22" ht="17.25" thickBot="1">
      <c r="A392" s="42" t="s">
        <v>285</v>
      </c>
      <c r="B392" s="20" t="s">
        <v>4</v>
      </c>
      <c r="C392" s="20">
        <v>1</v>
      </c>
      <c r="D392" s="57">
        <v>1</v>
      </c>
      <c r="E392" s="21">
        <v>1</v>
      </c>
      <c r="F392" s="21">
        <v>1</v>
      </c>
      <c r="G392" s="21"/>
      <c r="H392" s="21"/>
      <c r="I392" s="21"/>
      <c r="J392" s="21"/>
      <c r="K392" s="61">
        <f t="shared" si="30"/>
        <v>2</v>
      </c>
      <c r="L392" s="74">
        <f t="shared" si="31"/>
        <v>-1</v>
      </c>
      <c r="M392" s="62">
        <v>4.54</v>
      </c>
      <c r="N392" s="104">
        <v>4.5425999999999993</v>
      </c>
      <c r="O392" s="105">
        <v>4.54</v>
      </c>
      <c r="P392" s="102">
        <f t="shared" si="28"/>
        <v>4.54</v>
      </c>
      <c r="Q392" s="120">
        <f t="shared" si="29"/>
        <v>4.5425999999999993</v>
      </c>
      <c r="R392" s="129">
        <f t="shared" si="32"/>
        <v>-4.5425999999999993</v>
      </c>
      <c r="S392" s="139" t="s">
        <v>558</v>
      </c>
      <c r="T392" s="8"/>
      <c r="U392" s="8"/>
      <c r="V392" s="8"/>
    </row>
    <row r="393" spans="1:22" ht="17.25" thickBot="1">
      <c r="A393" s="42" t="s">
        <v>31</v>
      </c>
      <c r="B393" s="20" t="s">
        <v>4</v>
      </c>
      <c r="C393" s="20">
        <v>1</v>
      </c>
      <c r="D393" s="57">
        <v>1</v>
      </c>
      <c r="E393" s="21">
        <v>1</v>
      </c>
      <c r="F393" s="21">
        <v>1</v>
      </c>
      <c r="G393" s="21"/>
      <c r="H393" s="21"/>
      <c r="I393" s="21"/>
      <c r="J393" s="21"/>
      <c r="K393" s="61">
        <f t="shared" si="30"/>
        <v>2</v>
      </c>
      <c r="L393" s="74">
        <f t="shared" si="31"/>
        <v>-1</v>
      </c>
      <c r="M393" s="62">
        <v>6.78</v>
      </c>
      <c r="N393" s="104">
        <v>6.78</v>
      </c>
      <c r="O393" s="105">
        <v>6.78</v>
      </c>
      <c r="P393" s="102">
        <f>C393*M393</f>
        <v>6.78</v>
      </c>
      <c r="Q393" s="120">
        <f t="shared" si="29"/>
        <v>6.78</v>
      </c>
      <c r="R393" s="129">
        <f t="shared" si="32"/>
        <v>-6.78</v>
      </c>
      <c r="S393" s="139" t="s">
        <v>661</v>
      </c>
      <c r="T393" s="8"/>
      <c r="U393" s="8"/>
      <c r="V393" s="8"/>
    </row>
    <row r="394" spans="1:22" ht="17.25" thickBot="1">
      <c r="A394" s="42" t="s">
        <v>286</v>
      </c>
      <c r="B394" s="20" t="s">
        <v>4</v>
      </c>
      <c r="C394" s="20"/>
      <c r="D394" s="57">
        <v>1</v>
      </c>
      <c r="E394" s="21">
        <v>1</v>
      </c>
      <c r="F394" s="21"/>
      <c r="G394" s="21"/>
      <c r="H394" s="21"/>
      <c r="I394" s="21"/>
      <c r="J394" s="21"/>
      <c r="K394" s="61">
        <f t="shared" si="30"/>
        <v>1</v>
      </c>
      <c r="L394" s="74">
        <f t="shared" si="31"/>
        <v>0</v>
      </c>
      <c r="M394" s="62"/>
      <c r="N394" s="104">
        <v>10.17</v>
      </c>
      <c r="O394" s="105">
        <v>10.17</v>
      </c>
      <c r="P394" s="102">
        <f>C394*M394</f>
        <v>0</v>
      </c>
      <c r="Q394" s="120">
        <f t="shared" si="29"/>
        <v>10.17</v>
      </c>
      <c r="R394" s="129">
        <f t="shared" si="32"/>
        <v>0</v>
      </c>
      <c r="S394" s="92" t="s">
        <v>310</v>
      </c>
      <c r="T394" s="8"/>
      <c r="U394" s="8"/>
      <c r="V394" s="8"/>
    </row>
    <row r="395" spans="1:22" ht="17.25" thickBot="1">
      <c r="A395" s="42" t="s">
        <v>559</v>
      </c>
      <c r="B395" s="140" t="s">
        <v>4</v>
      </c>
      <c r="C395" s="20">
        <v>2</v>
      </c>
      <c r="D395" s="57"/>
      <c r="E395" s="21"/>
      <c r="F395" s="21">
        <v>1</v>
      </c>
      <c r="G395" s="21">
        <v>1</v>
      </c>
      <c r="H395" s="21"/>
      <c r="I395" s="21"/>
      <c r="J395" s="21"/>
      <c r="K395" s="61">
        <f t="shared" si="30"/>
        <v>2</v>
      </c>
      <c r="L395" s="74">
        <f t="shared" si="31"/>
        <v>-2</v>
      </c>
      <c r="M395" s="64">
        <v>40</v>
      </c>
      <c r="N395" s="104"/>
      <c r="O395" s="105"/>
      <c r="P395" s="102">
        <v>80</v>
      </c>
      <c r="Q395" s="120"/>
      <c r="R395" s="129">
        <f t="shared" si="32"/>
        <v>-80</v>
      </c>
      <c r="S395" s="139" t="s">
        <v>653</v>
      </c>
      <c r="T395" s="8"/>
      <c r="U395" s="8"/>
      <c r="V395" s="8"/>
    </row>
    <row r="396" spans="1:22" ht="17.25" thickBot="1">
      <c r="A396" s="42" t="s">
        <v>107</v>
      </c>
      <c r="B396" s="20" t="s">
        <v>4</v>
      </c>
      <c r="C396" s="20">
        <v>1</v>
      </c>
      <c r="D396" s="57">
        <v>1</v>
      </c>
      <c r="E396" s="21">
        <v>2</v>
      </c>
      <c r="F396" s="21"/>
      <c r="G396" s="21"/>
      <c r="H396" s="21"/>
      <c r="I396" s="21"/>
      <c r="J396" s="21"/>
      <c r="K396" s="61">
        <f t="shared" si="30"/>
        <v>2</v>
      </c>
      <c r="L396" s="74">
        <f t="shared" si="31"/>
        <v>-1</v>
      </c>
      <c r="M396" s="62">
        <v>24.88</v>
      </c>
      <c r="N396" s="104">
        <v>24.88</v>
      </c>
      <c r="O396" s="105">
        <v>24.88</v>
      </c>
      <c r="P396" s="102">
        <v>24.86</v>
      </c>
      <c r="Q396" s="120">
        <f t="shared" si="29"/>
        <v>24.88</v>
      </c>
      <c r="R396" s="129">
        <f t="shared" si="32"/>
        <v>-24.859999999999996</v>
      </c>
      <c r="S396" s="92" t="s">
        <v>310</v>
      </c>
      <c r="T396" s="8"/>
      <c r="U396" s="8"/>
      <c r="V396" s="8"/>
    </row>
    <row r="397" spans="1:22" ht="17.25" thickBot="1">
      <c r="A397" s="42" t="s">
        <v>287</v>
      </c>
      <c r="B397" s="20" t="s">
        <v>4</v>
      </c>
      <c r="C397" s="20"/>
      <c r="D397" s="57">
        <v>1</v>
      </c>
      <c r="E397" s="21"/>
      <c r="F397" s="21"/>
      <c r="G397" s="21"/>
      <c r="H397" s="21"/>
      <c r="I397" s="21"/>
      <c r="J397" s="21"/>
      <c r="K397" s="61">
        <f t="shared" si="30"/>
        <v>0</v>
      </c>
      <c r="L397" s="74">
        <f t="shared" si="31"/>
        <v>1</v>
      </c>
      <c r="M397" s="62"/>
      <c r="N397" s="104">
        <v>42.94</v>
      </c>
      <c r="O397" s="105">
        <v>42.94</v>
      </c>
      <c r="P397" s="102">
        <f t="shared" ref="P397:P410" si="33">C397*M397</f>
        <v>0</v>
      </c>
      <c r="Q397" s="120">
        <f t="shared" si="29"/>
        <v>0</v>
      </c>
      <c r="R397" s="129">
        <f t="shared" si="32"/>
        <v>42.94</v>
      </c>
      <c r="S397" s="92"/>
      <c r="T397" s="8"/>
      <c r="U397" s="8"/>
      <c r="V397" s="8"/>
    </row>
    <row r="398" spans="1:22" ht="17.25" thickBot="1">
      <c r="A398" s="42" t="s">
        <v>288</v>
      </c>
      <c r="B398" s="20" t="s">
        <v>4</v>
      </c>
      <c r="C398" s="20"/>
      <c r="D398" s="57">
        <v>1</v>
      </c>
      <c r="E398" s="21"/>
      <c r="F398" s="21"/>
      <c r="G398" s="21"/>
      <c r="H398" s="21"/>
      <c r="I398" s="21"/>
      <c r="J398" s="21"/>
      <c r="K398" s="61">
        <f t="shared" si="30"/>
        <v>0</v>
      </c>
      <c r="L398" s="74">
        <f t="shared" si="31"/>
        <v>1</v>
      </c>
      <c r="M398" s="68"/>
      <c r="N398" s="104">
        <v>47.46</v>
      </c>
      <c r="O398" s="105">
        <v>47.46</v>
      </c>
      <c r="P398" s="102">
        <f t="shared" si="33"/>
        <v>0</v>
      </c>
      <c r="Q398" s="120">
        <f t="shared" si="29"/>
        <v>0</v>
      </c>
      <c r="R398" s="129">
        <f t="shared" si="32"/>
        <v>47.46</v>
      </c>
      <c r="S398" s="96"/>
      <c r="T398" s="8"/>
      <c r="U398" s="8"/>
      <c r="V398" s="8"/>
    </row>
    <row r="399" spans="1:22" ht="17.25" thickBot="1">
      <c r="A399" s="42" t="s">
        <v>289</v>
      </c>
      <c r="B399" s="20" t="s">
        <v>4</v>
      </c>
      <c r="C399" s="20"/>
      <c r="D399" s="57">
        <v>1</v>
      </c>
      <c r="E399" s="21">
        <v>1</v>
      </c>
      <c r="F399" s="21"/>
      <c r="G399" s="21"/>
      <c r="H399" s="21"/>
      <c r="I399" s="21"/>
      <c r="J399" s="21"/>
      <c r="K399" s="61">
        <f t="shared" si="30"/>
        <v>1</v>
      </c>
      <c r="L399" s="74">
        <f t="shared" si="31"/>
        <v>0</v>
      </c>
      <c r="M399" s="68"/>
      <c r="N399" s="104">
        <v>67.8</v>
      </c>
      <c r="O399" s="105">
        <v>67.8</v>
      </c>
      <c r="P399" s="102">
        <f t="shared" si="33"/>
        <v>0</v>
      </c>
      <c r="Q399" s="120">
        <f t="shared" si="29"/>
        <v>67.8</v>
      </c>
      <c r="R399" s="129">
        <f t="shared" si="32"/>
        <v>0</v>
      </c>
      <c r="S399" s="92" t="s">
        <v>310</v>
      </c>
      <c r="T399" s="8"/>
      <c r="U399" s="8"/>
      <c r="V399" s="8"/>
    </row>
    <row r="400" spans="1:22" ht="17.25" thickBot="1">
      <c r="A400" s="42" t="s">
        <v>290</v>
      </c>
      <c r="B400" s="20" t="s">
        <v>4</v>
      </c>
      <c r="C400" s="20">
        <v>2</v>
      </c>
      <c r="D400" s="57">
        <v>1</v>
      </c>
      <c r="E400" s="21"/>
      <c r="F400" s="21">
        <v>3</v>
      </c>
      <c r="G400" s="21"/>
      <c r="H400" s="21"/>
      <c r="I400" s="21"/>
      <c r="J400" s="21"/>
      <c r="K400" s="61">
        <f t="shared" si="30"/>
        <v>3</v>
      </c>
      <c r="L400" s="74">
        <f t="shared" si="31"/>
        <v>-2</v>
      </c>
      <c r="M400" s="65">
        <v>107.14</v>
      </c>
      <c r="N400" s="104">
        <v>107.1353</v>
      </c>
      <c r="O400" s="105">
        <v>107.14</v>
      </c>
      <c r="P400" s="102">
        <f t="shared" si="33"/>
        <v>214.28</v>
      </c>
      <c r="Q400" s="120">
        <f t="shared" si="29"/>
        <v>107.1353</v>
      </c>
      <c r="R400" s="129">
        <f t="shared" si="32"/>
        <v>-214.27530000000002</v>
      </c>
      <c r="S400" s="139" t="s">
        <v>560</v>
      </c>
      <c r="T400" s="8"/>
      <c r="U400" s="8"/>
      <c r="V400" s="8"/>
    </row>
    <row r="401" spans="1:22" ht="17.25" thickBot="1">
      <c r="A401" s="42" t="s">
        <v>291</v>
      </c>
      <c r="B401" s="20" t="s">
        <v>4</v>
      </c>
      <c r="C401" s="20"/>
      <c r="D401" s="57">
        <v>1</v>
      </c>
      <c r="E401" s="21"/>
      <c r="F401" s="21"/>
      <c r="G401" s="21"/>
      <c r="H401" s="21"/>
      <c r="I401" s="21"/>
      <c r="J401" s="21"/>
      <c r="K401" s="61">
        <f t="shared" si="30"/>
        <v>0</v>
      </c>
      <c r="L401" s="74">
        <f t="shared" si="31"/>
        <v>1</v>
      </c>
      <c r="M401" s="65"/>
      <c r="N401" s="104">
        <v>29.5382</v>
      </c>
      <c r="O401" s="105">
        <v>29.54</v>
      </c>
      <c r="P401" s="102">
        <f t="shared" si="33"/>
        <v>0</v>
      </c>
      <c r="Q401" s="120">
        <f t="shared" si="29"/>
        <v>0</v>
      </c>
      <c r="R401" s="129">
        <f t="shared" si="32"/>
        <v>29.54</v>
      </c>
      <c r="S401" s="92"/>
      <c r="T401" s="8"/>
      <c r="U401" s="8"/>
      <c r="V401" s="8"/>
    </row>
    <row r="402" spans="1:22" ht="17.25" thickBot="1">
      <c r="A402" s="42" t="s">
        <v>456</v>
      </c>
      <c r="B402" s="20" t="s">
        <v>4</v>
      </c>
      <c r="C402" s="20">
        <v>2</v>
      </c>
      <c r="D402" s="57"/>
      <c r="E402" s="21">
        <v>2</v>
      </c>
      <c r="F402" s="21"/>
      <c r="G402" s="21"/>
      <c r="H402" s="21"/>
      <c r="I402" s="21"/>
      <c r="J402" s="21"/>
      <c r="K402" s="61">
        <f t="shared" si="30"/>
        <v>2</v>
      </c>
      <c r="L402" s="74">
        <f t="shared" si="31"/>
        <v>-2</v>
      </c>
      <c r="M402" s="65">
        <v>85.01</v>
      </c>
      <c r="N402" s="104"/>
      <c r="O402" s="105"/>
      <c r="P402" s="102">
        <v>170.01</v>
      </c>
      <c r="Q402" s="120"/>
      <c r="R402" s="129">
        <f t="shared" si="32"/>
        <v>-170.01</v>
      </c>
      <c r="S402" s="92" t="s">
        <v>457</v>
      </c>
      <c r="T402" s="8"/>
      <c r="U402" s="8"/>
      <c r="V402" s="8"/>
    </row>
    <row r="403" spans="1:22" ht="17.25" thickBot="1">
      <c r="A403" s="42" t="s">
        <v>292</v>
      </c>
      <c r="B403" s="20" t="s">
        <v>4</v>
      </c>
      <c r="C403" s="20"/>
      <c r="D403" s="57">
        <v>1</v>
      </c>
      <c r="E403" s="21"/>
      <c r="F403" s="21"/>
      <c r="G403" s="21"/>
      <c r="H403" s="21"/>
      <c r="I403" s="21"/>
      <c r="J403" s="21"/>
      <c r="K403" s="61">
        <f t="shared" si="30"/>
        <v>0</v>
      </c>
      <c r="L403" s="74">
        <f t="shared" si="31"/>
        <v>1</v>
      </c>
      <c r="M403" s="65"/>
      <c r="N403" s="104">
        <v>52.974400000000003</v>
      </c>
      <c r="O403" s="105">
        <v>52.97</v>
      </c>
      <c r="P403" s="102">
        <f t="shared" si="33"/>
        <v>0</v>
      </c>
      <c r="Q403" s="120">
        <f t="shared" si="29"/>
        <v>0</v>
      </c>
      <c r="R403" s="129">
        <f t="shared" si="32"/>
        <v>52.97</v>
      </c>
      <c r="S403" s="92"/>
      <c r="T403" s="8"/>
      <c r="U403" s="8"/>
      <c r="V403" s="8"/>
    </row>
    <row r="404" spans="1:22" ht="17.25" thickBot="1">
      <c r="A404" s="42" t="s">
        <v>561</v>
      </c>
      <c r="B404" s="140" t="s">
        <v>4</v>
      </c>
      <c r="C404" s="20">
        <v>1</v>
      </c>
      <c r="D404" s="57"/>
      <c r="E404" s="21"/>
      <c r="F404" s="21">
        <v>1</v>
      </c>
      <c r="G404" s="21"/>
      <c r="H404" s="21"/>
      <c r="I404" s="21"/>
      <c r="J404" s="21"/>
      <c r="K404" s="61">
        <f t="shared" si="30"/>
        <v>1</v>
      </c>
      <c r="L404" s="74">
        <f t="shared" si="31"/>
        <v>-1</v>
      </c>
      <c r="M404" s="65">
        <v>350</v>
      </c>
      <c r="N404" s="104"/>
      <c r="O404" s="105"/>
      <c r="P404" s="102">
        <v>350</v>
      </c>
      <c r="Q404" s="120"/>
      <c r="R404" s="129">
        <f t="shared" si="32"/>
        <v>-350</v>
      </c>
      <c r="S404" s="139" t="s">
        <v>562</v>
      </c>
      <c r="T404" s="8"/>
      <c r="U404" s="8"/>
      <c r="V404" s="8"/>
    </row>
    <row r="405" spans="1:22" ht="17.25" thickBot="1">
      <c r="A405" s="42" t="s">
        <v>127</v>
      </c>
      <c r="B405" s="20" t="s">
        <v>458</v>
      </c>
      <c r="C405" s="18"/>
      <c r="D405" s="57">
        <v>60</v>
      </c>
      <c r="E405" s="20">
        <v>20</v>
      </c>
      <c r="F405" s="20">
        <v>9</v>
      </c>
      <c r="G405" s="20">
        <v>4</v>
      </c>
      <c r="H405" s="20"/>
      <c r="I405" s="20"/>
      <c r="J405" s="20"/>
      <c r="K405" s="61">
        <f t="shared" si="30"/>
        <v>33</v>
      </c>
      <c r="L405" s="74">
        <f t="shared" si="31"/>
        <v>27</v>
      </c>
      <c r="M405" s="71"/>
      <c r="N405" s="104">
        <v>2.0226999999999999</v>
      </c>
      <c r="O405" s="105">
        <v>121.36</v>
      </c>
      <c r="P405" s="102"/>
      <c r="Q405" s="120">
        <v>66.66</v>
      </c>
      <c r="R405" s="129">
        <f t="shared" si="32"/>
        <v>54.7</v>
      </c>
      <c r="S405" s="139" t="s">
        <v>664</v>
      </c>
    </row>
    <row r="406" spans="1:22" ht="17.25" thickBot="1">
      <c r="A406" s="42" t="s">
        <v>293</v>
      </c>
      <c r="B406" s="20" t="s">
        <v>4</v>
      </c>
      <c r="C406" s="20"/>
      <c r="D406" s="57">
        <v>30</v>
      </c>
      <c r="E406" s="21"/>
      <c r="F406" s="21"/>
      <c r="G406" s="21">
        <v>5</v>
      </c>
      <c r="H406" s="21"/>
      <c r="I406" s="21"/>
      <c r="J406" s="21"/>
      <c r="K406" s="61">
        <f t="shared" si="30"/>
        <v>5</v>
      </c>
      <c r="L406" s="74">
        <f t="shared" si="31"/>
        <v>25</v>
      </c>
      <c r="M406" s="62"/>
      <c r="N406" s="104">
        <v>11.39</v>
      </c>
      <c r="O406" s="105">
        <v>341.7</v>
      </c>
      <c r="P406" s="102">
        <f t="shared" si="33"/>
        <v>0</v>
      </c>
      <c r="Q406" s="120">
        <f t="shared" si="29"/>
        <v>56.95</v>
      </c>
      <c r="R406" s="129">
        <f t="shared" si="32"/>
        <v>284.75</v>
      </c>
      <c r="S406" s="139" t="s">
        <v>663</v>
      </c>
      <c r="T406" s="8"/>
      <c r="U406" s="8"/>
      <c r="V406" s="8"/>
    </row>
    <row r="407" spans="1:22" ht="17.25" thickBot="1">
      <c r="A407" s="42" t="s">
        <v>459</v>
      </c>
      <c r="B407" s="20" t="s">
        <v>379</v>
      </c>
      <c r="C407" s="20">
        <v>4.8</v>
      </c>
      <c r="D407" s="57"/>
      <c r="E407" s="137">
        <v>4.8</v>
      </c>
      <c r="F407" s="21"/>
      <c r="G407" s="21"/>
      <c r="H407" s="21"/>
      <c r="I407" s="21"/>
      <c r="J407" s="21"/>
      <c r="K407" s="61">
        <f t="shared" si="30"/>
        <v>4.8</v>
      </c>
      <c r="L407" s="74">
        <f t="shared" si="31"/>
        <v>-4.8</v>
      </c>
      <c r="M407" s="62">
        <v>17</v>
      </c>
      <c r="N407" s="104"/>
      <c r="O407" s="105"/>
      <c r="P407" s="102">
        <v>81.599999999999994</v>
      </c>
      <c r="Q407" s="120"/>
      <c r="R407" s="129">
        <f t="shared" si="32"/>
        <v>-81.599999999999994</v>
      </c>
      <c r="S407" s="92" t="s">
        <v>321</v>
      </c>
      <c r="T407" s="8"/>
      <c r="U407" s="8"/>
      <c r="V407" s="8"/>
    </row>
    <row r="408" spans="1:22" ht="17.25" thickBot="1">
      <c r="A408" s="42" t="s">
        <v>32</v>
      </c>
      <c r="B408" s="20" t="s">
        <v>379</v>
      </c>
      <c r="C408" s="20"/>
      <c r="D408" s="57">
        <v>50</v>
      </c>
      <c r="E408" s="21"/>
      <c r="F408" s="21"/>
      <c r="G408" s="21"/>
      <c r="H408" s="21"/>
      <c r="I408" s="21"/>
      <c r="J408" s="21"/>
      <c r="K408" s="61">
        <f t="shared" si="30"/>
        <v>0</v>
      </c>
      <c r="L408" s="74">
        <f t="shared" si="31"/>
        <v>50</v>
      </c>
      <c r="M408" s="62"/>
      <c r="N408" s="104">
        <v>20.34</v>
      </c>
      <c r="O408" s="105">
        <v>1017</v>
      </c>
      <c r="P408" s="102">
        <f t="shared" si="33"/>
        <v>0</v>
      </c>
      <c r="Q408" s="120">
        <f t="shared" si="29"/>
        <v>0</v>
      </c>
      <c r="R408" s="129">
        <f t="shared" si="32"/>
        <v>1017</v>
      </c>
      <c r="S408" s="92"/>
      <c r="T408" s="8"/>
      <c r="U408" s="8"/>
      <c r="V408" s="8"/>
    </row>
    <row r="409" spans="1:22" ht="17.25" thickBot="1">
      <c r="A409" s="42" t="s">
        <v>460</v>
      </c>
      <c r="B409" s="20" t="s">
        <v>379</v>
      </c>
      <c r="C409" s="20">
        <v>6</v>
      </c>
      <c r="D409" s="138"/>
      <c r="E409" s="21">
        <v>6</v>
      </c>
      <c r="F409" s="21"/>
      <c r="G409" s="21"/>
      <c r="H409" s="21"/>
      <c r="I409" s="21"/>
      <c r="J409" s="21"/>
      <c r="K409" s="61">
        <f t="shared" si="30"/>
        <v>6</v>
      </c>
      <c r="L409" s="74">
        <f t="shared" si="31"/>
        <v>-6</v>
      </c>
      <c r="M409" s="62">
        <v>120</v>
      </c>
      <c r="N409" s="104"/>
      <c r="O409" s="105"/>
      <c r="P409" s="102">
        <v>720.02</v>
      </c>
      <c r="Q409" s="120"/>
      <c r="R409" s="129">
        <f t="shared" si="32"/>
        <v>-720.02</v>
      </c>
      <c r="S409" s="92" t="s">
        <v>461</v>
      </c>
      <c r="T409" s="8"/>
      <c r="U409" s="8"/>
      <c r="V409" s="8"/>
    </row>
    <row r="410" spans="1:22" ht="16.5" thickBot="1">
      <c r="A410" s="19"/>
      <c r="B410" s="20" t="s">
        <v>4</v>
      </c>
      <c r="C410" s="20"/>
      <c r="D410" s="58"/>
      <c r="E410" s="21"/>
      <c r="F410" s="21"/>
      <c r="G410" s="21"/>
      <c r="H410" s="21"/>
      <c r="I410" s="21"/>
      <c r="J410" s="21"/>
      <c r="K410" s="61">
        <f t="shared" ref="K410:K412" si="34">SUM(E410:J410)</f>
        <v>0</v>
      </c>
      <c r="L410" s="74"/>
      <c r="M410" s="62"/>
      <c r="N410" s="106"/>
      <c r="O410" s="107"/>
      <c r="P410" s="102">
        <f t="shared" si="33"/>
        <v>0</v>
      </c>
      <c r="Q410" s="120">
        <f t="shared" si="29"/>
        <v>0</v>
      </c>
      <c r="R410" s="131"/>
      <c r="S410" s="92"/>
      <c r="T410" s="8"/>
      <c r="U410" s="8"/>
      <c r="V410" s="8"/>
    </row>
    <row r="411" spans="1:22" ht="15.75" thickBot="1">
      <c r="A411" s="19"/>
      <c r="B411" s="20" t="s">
        <v>4</v>
      </c>
      <c r="C411" s="20"/>
      <c r="D411" s="58"/>
      <c r="E411" s="21"/>
      <c r="F411" s="21"/>
      <c r="G411" s="21"/>
      <c r="H411" s="21"/>
      <c r="I411" s="21"/>
      <c r="J411" s="21"/>
      <c r="K411" s="20">
        <f t="shared" si="34"/>
        <v>0</v>
      </c>
      <c r="L411" s="73"/>
      <c r="M411" s="27"/>
      <c r="N411" s="108"/>
      <c r="O411" s="109">
        <v>84442.35</v>
      </c>
      <c r="P411" s="130">
        <f>SUM(P9:P410)</f>
        <v>30899.390000000003</v>
      </c>
      <c r="Q411" s="128">
        <f>SUM(Q9:Q410)</f>
        <v>28860.079999999998</v>
      </c>
      <c r="R411" s="129">
        <f>SUM(R9:R410)</f>
        <v>24683.09840000001</v>
      </c>
      <c r="S411" s="90" t="s">
        <v>313</v>
      </c>
      <c r="T411" s="8"/>
      <c r="U411" s="8"/>
      <c r="V411" s="8"/>
    </row>
    <row r="412" spans="1:22" ht="15.75" thickBot="1">
      <c r="A412" s="19"/>
      <c r="B412" s="20" t="s">
        <v>4</v>
      </c>
      <c r="C412" s="20"/>
      <c r="D412" s="58"/>
      <c r="E412" s="21"/>
      <c r="F412" s="21"/>
      <c r="G412" s="21"/>
      <c r="H412" s="21"/>
      <c r="I412" s="21"/>
      <c r="J412" s="21"/>
      <c r="K412" s="20">
        <f t="shared" si="34"/>
        <v>0</v>
      </c>
      <c r="L412" s="60"/>
      <c r="M412" s="27"/>
      <c r="N412" s="108"/>
      <c r="O412" s="109">
        <v>19421.740000000002</v>
      </c>
      <c r="P412" s="102"/>
      <c r="Q412" s="120"/>
      <c r="R412" s="114"/>
      <c r="S412" s="92"/>
      <c r="T412" s="8"/>
      <c r="U412" s="8"/>
      <c r="V412" s="8"/>
    </row>
    <row r="413" spans="1:22" ht="16.5" thickBot="1">
      <c r="A413" s="22" t="s">
        <v>108</v>
      </c>
      <c r="B413" s="18"/>
      <c r="C413" s="18"/>
      <c r="D413" s="59">
        <v>0</v>
      </c>
      <c r="E413" s="25"/>
      <c r="F413" s="16"/>
      <c r="G413" s="16"/>
      <c r="H413" s="16"/>
      <c r="I413" s="16"/>
      <c r="J413" s="16"/>
      <c r="K413" s="20">
        <f>SUM(E413:J413)</f>
        <v>0</v>
      </c>
      <c r="L413" s="60"/>
      <c r="M413" s="27"/>
      <c r="N413" s="110">
        <f>SUM(N14:N412)</f>
        <v>7898.7128200000034</v>
      </c>
      <c r="O413" s="111">
        <v>103864.09</v>
      </c>
      <c r="P413" s="103"/>
      <c r="Q413" s="121"/>
      <c r="R413" s="114"/>
      <c r="S413" s="100"/>
      <c r="T413" s="8"/>
      <c r="U413" s="8"/>
      <c r="V413" s="8"/>
    </row>
    <row r="414" spans="1:22" ht="15.75" thickBot="1">
      <c r="A414" s="43" t="s">
        <v>294</v>
      </c>
      <c r="B414" s="18"/>
      <c r="C414" s="18"/>
      <c r="D414" s="46">
        <v>0</v>
      </c>
      <c r="E414" s="18"/>
      <c r="F414" s="20"/>
      <c r="G414" s="20"/>
      <c r="H414" s="20"/>
      <c r="I414" s="20"/>
      <c r="J414" s="20"/>
      <c r="K414" s="20">
        <f>SUM(E414:J414)</f>
        <v>0</v>
      </c>
      <c r="L414" s="27"/>
      <c r="M414" s="27"/>
      <c r="N414" s="112"/>
      <c r="O414" s="113"/>
      <c r="P414" s="80"/>
      <c r="Q414" s="122"/>
      <c r="S414" s="23"/>
      <c r="T414" s="8"/>
      <c r="U414" s="8"/>
      <c r="V414" s="8"/>
    </row>
    <row r="415" spans="1:22" ht="15.75" thickBot="1">
      <c r="A415" s="43" t="s">
        <v>295</v>
      </c>
      <c r="B415" s="18"/>
      <c r="C415" s="18"/>
      <c r="D415" s="46"/>
      <c r="E415" s="18"/>
      <c r="F415" s="20"/>
      <c r="G415" s="20"/>
      <c r="H415" s="20"/>
      <c r="I415" s="20"/>
      <c r="J415" s="20"/>
      <c r="K415" s="20">
        <f>SUM(E415:J415)</f>
        <v>0</v>
      </c>
      <c r="L415" s="20"/>
      <c r="M415" s="27"/>
      <c r="N415" s="77"/>
      <c r="P415" s="80"/>
      <c r="Q415" s="123"/>
      <c r="R415" s="51"/>
      <c r="S415" s="127"/>
      <c r="T415" s="8"/>
      <c r="U415" s="8"/>
      <c r="V415" s="8"/>
    </row>
    <row r="416" spans="1:22">
      <c r="B416" s="4"/>
      <c r="P416" s="5"/>
      <c r="Q416" s="124"/>
      <c r="R416" s="52"/>
      <c r="T416" s="8"/>
      <c r="U416" s="8"/>
      <c r="V416" s="8"/>
    </row>
    <row r="417" spans="1:22" ht="15.75" thickBot="1">
      <c r="A417" s="3" t="s">
        <v>112</v>
      </c>
      <c r="B417" s="4"/>
      <c r="P417" s="5"/>
      <c r="Q417" s="124"/>
      <c r="R417" s="52"/>
      <c r="S417" s="40"/>
      <c r="T417" s="8"/>
      <c r="U417" s="8"/>
      <c r="V417" s="8"/>
    </row>
    <row r="418" spans="1:22" ht="16.5" thickTop="1" thickBot="1">
      <c r="B418" s="4"/>
      <c r="P418" s="81" t="s">
        <v>194</v>
      </c>
      <c r="Q418" s="125"/>
      <c r="R418" s="53">
        <f>SUM(P413:Q413)</f>
        <v>0</v>
      </c>
      <c r="S418" s="37"/>
      <c r="T418" s="8"/>
      <c r="U418" s="8"/>
      <c r="V418" s="8"/>
    </row>
    <row r="419" spans="1:22" ht="15.75" thickTop="1">
      <c r="B419" s="4"/>
      <c r="P419" s="5"/>
      <c r="Q419" s="124"/>
      <c r="R419" s="54"/>
      <c r="S419" s="37"/>
      <c r="T419" s="8"/>
      <c r="U419" s="8"/>
      <c r="V419" s="8"/>
    </row>
    <row r="420" spans="1:22">
      <c r="B420" s="4"/>
      <c r="P420" s="5"/>
      <c r="Q420" s="124"/>
      <c r="R420" s="52"/>
      <c r="S420" s="37"/>
      <c r="T420" s="8"/>
      <c r="U420" s="8"/>
      <c r="V420" s="8"/>
    </row>
    <row r="421" spans="1:22">
      <c r="B421" s="4"/>
      <c r="P421" s="5"/>
      <c r="Q421" s="124"/>
      <c r="R421" s="52"/>
      <c r="T421" s="8"/>
      <c r="U421" s="8"/>
      <c r="V421" s="8"/>
    </row>
    <row r="422" spans="1:22">
      <c r="B422" s="4"/>
      <c r="P422" s="5"/>
      <c r="Q422" s="124"/>
      <c r="R422" s="52"/>
      <c r="T422" s="8"/>
      <c r="U422" s="8"/>
      <c r="V422" s="8"/>
    </row>
    <row r="423" spans="1:22">
      <c r="B423" s="4"/>
      <c r="P423" s="5"/>
      <c r="Q423" s="124"/>
      <c r="R423" s="52"/>
      <c r="T423" s="8"/>
      <c r="U423" s="8"/>
      <c r="V423" s="8"/>
    </row>
    <row r="424" spans="1:22">
      <c r="B424" s="4"/>
      <c r="P424" s="5"/>
      <c r="Q424" s="124"/>
      <c r="R424" s="52"/>
      <c r="T424" s="8"/>
      <c r="U424" s="8"/>
      <c r="V424" s="8"/>
    </row>
    <row r="425" spans="1:22">
      <c r="B425" s="4"/>
      <c r="P425" s="5"/>
      <c r="Q425" s="124"/>
      <c r="R425" s="52"/>
      <c r="T425" s="8"/>
      <c r="U425" s="8"/>
      <c r="V425" s="8"/>
    </row>
    <row r="426" spans="1:22">
      <c r="B426" s="4"/>
      <c r="P426" s="5"/>
      <c r="Q426" s="124"/>
      <c r="R426" s="52"/>
      <c r="T426" s="8"/>
      <c r="U426" s="8"/>
      <c r="V426" s="8"/>
    </row>
    <row r="427" spans="1:22">
      <c r="B427" s="4"/>
      <c r="P427" s="5"/>
      <c r="Q427" s="124"/>
      <c r="R427" s="52"/>
      <c r="T427" s="8"/>
      <c r="U427" s="8"/>
      <c r="V427" s="8"/>
    </row>
    <row r="428" spans="1:22">
      <c r="B428" s="4"/>
      <c r="P428" s="5"/>
      <c r="Q428" s="124"/>
      <c r="R428" s="52"/>
      <c r="T428" s="8"/>
      <c r="U428" s="8"/>
      <c r="V428" s="8"/>
    </row>
    <row r="429" spans="1:22">
      <c r="B429" s="4"/>
      <c r="P429" s="5"/>
      <c r="Q429" s="124"/>
      <c r="R429" s="52"/>
      <c r="T429" s="8"/>
      <c r="U429" s="8"/>
      <c r="V429" s="8"/>
    </row>
    <row r="430" spans="1:22">
      <c r="A430" s="8"/>
      <c r="B430" s="4"/>
      <c r="P430" s="5"/>
      <c r="Q430" s="124"/>
      <c r="R430" s="52"/>
      <c r="T430" s="8"/>
      <c r="U430" s="8"/>
      <c r="V430" s="8"/>
    </row>
    <row r="431" spans="1:22">
      <c r="A431" s="8"/>
      <c r="B431" s="4"/>
      <c r="P431" s="5"/>
      <c r="Q431" s="124"/>
      <c r="R431" s="52"/>
      <c r="T431" s="8"/>
      <c r="U431" s="8"/>
      <c r="V431" s="8"/>
    </row>
    <row r="432" spans="1:22">
      <c r="A432" s="8"/>
      <c r="B432" s="4"/>
      <c r="P432" s="5"/>
      <c r="Q432" s="124"/>
      <c r="R432" s="52"/>
      <c r="T432" s="8"/>
      <c r="U432" s="8"/>
      <c r="V432" s="8"/>
    </row>
    <row r="433" spans="1:22">
      <c r="A433" s="8"/>
      <c r="B433" s="4"/>
      <c r="P433" s="5"/>
      <c r="Q433" s="124"/>
      <c r="R433" s="52"/>
      <c r="T433" s="8"/>
      <c r="U433" s="8"/>
      <c r="V433" s="8"/>
    </row>
    <row r="434" spans="1:22">
      <c r="A434" s="8"/>
      <c r="B434" s="4"/>
      <c r="P434" s="5"/>
      <c r="Q434" s="124"/>
      <c r="R434" s="52"/>
      <c r="T434" s="8"/>
      <c r="U434" s="8"/>
      <c r="V434" s="8"/>
    </row>
    <row r="435" spans="1:22">
      <c r="A435" s="8"/>
      <c r="B435" s="4"/>
      <c r="P435" s="5"/>
      <c r="Q435" s="124"/>
      <c r="R435" s="52"/>
      <c r="T435" s="8"/>
      <c r="U435" s="8"/>
      <c r="V435" s="8"/>
    </row>
    <row r="436" spans="1:22">
      <c r="A436" s="8"/>
      <c r="B436" s="4"/>
      <c r="P436" s="5"/>
      <c r="Q436" s="124"/>
      <c r="R436" s="52"/>
      <c r="T436" s="8"/>
      <c r="U436" s="8"/>
      <c r="V436" s="8"/>
    </row>
    <row r="437" spans="1:22">
      <c r="A437" s="8"/>
      <c r="B437" s="4"/>
      <c r="P437" s="5"/>
      <c r="Q437" s="124"/>
      <c r="R437" s="52"/>
      <c r="T437" s="8"/>
      <c r="U437" s="8"/>
      <c r="V437" s="8"/>
    </row>
    <row r="438" spans="1:22">
      <c r="A438" s="8"/>
      <c r="B438" s="4"/>
      <c r="P438" s="5"/>
      <c r="Q438" s="124"/>
      <c r="R438" s="52"/>
      <c r="T438" s="8"/>
      <c r="U438" s="8"/>
      <c r="V438" s="8"/>
    </row>
    <row r="439" spans="1:22">
      <c r="A439" s="8"/>
      <c r="B439" s="4"/>
      <c r="P439" s="5"/>
      <c r="Q439" s="124"/>
      <c r="R439" s="52"/>
      <c r="T439" s="8"/>
      <c r="U439" s="8"/>
      <c r="V439" s="8"/>
    </row>
    <row r="440" spans="1:22">
      <c r="A440" s="8"/>
      <c r="B440" s="4"/>
      <c r="P440" s="5"/>
      <c r="Q440" s="124"/>
      <c r="R440" s="52"/>
      <c r="T440" s="8"/>
      <c r="U440" s="8"/>
      <c r="V440" s="8"/>
    </row>
    <row r="441" spans="1:22">
      <c r="A441" s="8"/>
      <c r="B441" s="4"/>
      <c r="P441" s="5"/>
      <c r="Q441" s="124"/>
      <c r="R441" s="52"/>
      <c r="T441" s="8"/>
      <c r="U441" s="8"/>
      <c r="V441" s="8"/>
    </row>
    <row r="442" spans="1:22">
      <c r="A442" s="8"/>
      <c r="B442" s="4"/>
      <c r="P442" s="5"/>
      <c r="Q442" s="124"/>
      <c r="R442" s="52"/>
      <c r="T442" s="8"/>
      <c r="U442" s="8"/>
      <c r="V442" s="8"/>
    </row>
    <row r="443" spans="1:22">
      <c r="A443" s="8"/>
      <c r="B443" s="4"/>
      <c r="P443" s="5"/>
      <c r="Q443" s="124"/>
      <c r="R443" s="52"/>
      <c r="T443" s="8"/>
      <c r="U443" s="8"/>
      <c r="V443" s="8"/>
    </row>
    <row r="444" spans="1:22">
      <c r="A444" s="8"/>
      <c r="B444" s="4"/>
      <c r="P444" s="5"/>
      <c r="Q444" s="124"/>
      <c r="R444" s="52"/>
      <c r="T444" s="8"/>
      <c r="U444" s="8"/>
      <c r="V444" s="8"/>
    </row>
    <row r="446" spans="1:22">
      <c r="A446" s="8"/>
      <c r="B446" s="4"/>
      <c r="P446" s="5"/>
      <c r="Q446" s="124"/>
      <c r="R446" s="52"/>
      <c r="T446" s="8"/>
      <c r="U446" s="8"/>
      <c r="V446" s="8"/>
    </row>
    <row r="447" spans="1:22">
      <c r="A447" s="8"/>
      <c r="B447" s="4"/>
      <c r="P447" s="5"/>
      <c r="Q447" s="124"/>
      <c r="R447" s="52"/>
      <c r="T447" s="8"/>
      <c r="U447" s="8"/>
      <c r="V447" s="8"/>
    </row>
    <row r="448" spans="1:22">
      <c r="A448" s="8"/>
      <c r="B448" s="4"/>
      <c r="P448" s="5"/>
      <c r="Q448" s="124"/>
      <c r="R448" s="52"/>
      <c r="T448" s="8"/>
      <c r="U448" s="8"/>
      <c r="V448" s="8"/>
    </row>
    <row r="449" spans="1:22">
      <c r="A449" s="8"/>
      <c r="B449" s="4"/>
      <c r="P449" s="5"/>
      <c r="Q449" s="124"/>
      <c r="R449" s="52"/>
      <c r="T449" s="8"/>
      <c r="U449" s="8"/>
      <c r="V449" s="8"/>
    </row>
    <row r="450" spans="1:22">
      <c r="A450" s="8"/>
      <c r="B450" s="4"/>
      <c r="P450" s="5"/>
      <c r="Q450" s="124"/>
      <c r="R450" s="52"/>
      <c r="T450" s="8"/>
      <c r="U450" s="8"/>
      <c r="V450" s="8"/>
    </row>
    <row r="451" spans="1:22">
      <c r="A451" s="8"/>
      <c r="B451" s="4"/>
      <c r="P451" s="5"/>
      <c r="Q451" s="124"/>
      <c r="R451" s="52"/>
      <c r="T451" s="8"/>
      <c r="U451" s="8"/>
      <c r="V451" s="8"/>
    </row>
    <row r="452" spans="1:22">
      <c r="A452" s="8"/>
      <c r="B452" s="4"/>
      <c r="P452" s="5"/>
      <c r="Q452" s="124"/>
      <c r="R452" s="52"/>
      <c r="T452" s="8"/>
      <c r="U452" s="8"/>
      <c r="V452" s="8"/>
    </row>
    <row r="453" spans="1:22">
      <c r="A453" s="8"/>
      <c r="B453" s="4"/>
      <c r="P453" s="5"/>
      <c r="Q453" s="124"/>
      <c r="R453" s="52"/>
      <c r="T453" s="8"/>
      <c r="U453" s="8"/>
      <c r="V453" s="8"/>
    </row>
    <row r="454" spans="1:22">
      <c r="A454" s="8"/>
      <c r="B454" s="4"/>
      <c r="P454" s="5"/>
      <c r="Q454" s="124"/>
      <c r="R454" s="52"/>
      <c r="T454" s="8"/>
      <c r="U454" s="8"/>
      <c r="V454" s="8"/>
    </row>
    <row r="455" spans="1:22">
      <c r="A455" s="8"/>
      <c r="B455" s="4"/>
      <c r="P455" s="5"/>
      <c r="Q455" s="124"/>
      <c r="R455" s="52"/>
      <c r="T455" s="8"/>
      <c r="U455" s="8"/>
      <c r="V455" s="8"/>
    </row>
    <row r="456" spans="1:22">
      <c r="A456" s="8"/>
      <c r="B456" s="4"/>
      <c r="P456" s="5"/>
      <c r="Q456" s="124"/>
      <c r="R456" s="52"/>
      <c r="T456" s="8"/>
      <c r="U456" s="8"/>
      <c r="V456" s="8"/>
    </row>
    <row r="457" spans="1:22">
      <c r="A457" s="8"/>
      <c r="B457" s="4"/>
      <c r="P457" s="5"/>
      <c r="Q457" s="124"/>
      <c r="R457" s="52"/>
      <c r="T457" s="8"/>
      <c r="U457" s="8"/>
      <c r="V457" s="8"/>
    </row>
    <row r="458" spans="1:22">
      <c r="A458" s="8"/>
      <c r="B458" s="4"/>
      <c r="P458" s="5"/>
      <c r="Q458" s="124"/>
      <c r="R458" s="52"/>
      <c r="T458" s="8"/>
      <c r="U458" s="8"/>
      <c r="V458" s="8"/>
    </row>
    <row r="459" spans="1:22">
      <c r="A459" s="8"/>
      <c r="B459" s="4"/>
      <c r="P459" s="5"/>
      <c r="Q459" s="124"/>
      <c r="R459" s="52"/>
      <c r="T459" s="8"/>
      <c r="U459" s="8"/>
      <c r="V459" s="8"/>
    </row>
    <row r="460" spans="1:22">
      <c r="A460" s="8"/>
      <c r="B460" s="4"/>
      <c r="P460" s="5"/>
      <c r="Q460" s="124"/>
      <c r="R460" s="52"/>
      <c r="T460" s="8"/>
      <c r="U460" s="8"/>
      <c r="V460" s="8"/>
    </row>
    <row r="461" spans="1:22">
      <c r="A461" s="8"/>
      <c r="B461" s="4"/>
      <c r="P461" s="5"/>
      <c r="Q461" s="124"/>
      <c r="R461" s="52"/>
      <c r="T461" s="8"/>
      <c r="U461" s="8"/>
      <c r="V461" s="8"/>
    </row>
    <row r="462" spans="1:22">
      <c r="A462" s="8"/>
      <c r="B462" s="4"/>
      <c r="P462" s="5"/>
      <c r="Q462" s="124"/>
      <c r="R462" s="52"/>
      <c r="T462" s="8"/>
      <c r="U462" s="8"/>
      <c r="V462" s="8"/>
    </row>
    <row r="463" spans="1:22">
      <c r="A463" s="8"/>
      <c r="B463" s="4"/>
      <c r="P463" s="5"/>
      <c r="Q463" s="124"/>
      <c r="R463" s="52"/>
      <c r="T463" s="8"/>
      <c r="U463" s="8"/>
      <c r="V463" s="8"/>
    </row>
    <row r="464" spans="1:22">
      <c r="A464" s="8"/>
      <c r="B464" s="4"/>
      <c r="P464" s="5"/>
      <c r="Q464" s="124"/>
      <c r="R464" s="52"/>
      <c r="T464" s="8"/>
      <c r="U464" s="8"/>
      <c r="V464" s="8"/>
    </row>
    <row r="465" spans="1:22">
      <c r="A465" s="8"/>
      <c r="B465" s="4"/>
      <c r="P465" s="5"/>
      <c r="Q465" s="124"/>
      <c r="R465" s="52"/>
      <c r="T465" s="8"/>
      <c r="U465" s="8"/>
      <c r="V465" s="8"/>
    </row>
    <row r="466" spans="1:22">
      <c r="A466" s="8"/>
      <c r="B466" s="4"/>
      <c r="P466" s="5"/>
      <c r="Q466" s="124"/>
      <c r="R466" s="52"/>
      <c r="T466" s="8"/>
      <c r="U466" s="8"/>
      <c r="V466" s="8"/>
    </row>
    <row r="467" spans="1:22">
      <c r="A467" s="8"/>
      <c r="B467" s="4"/>
      <c r="P467" s="5"/>
      <c r="Q467" s="124"/>
      <c r="R467" s="52"/>
      <c r="T467" s="8"/>
      <c r="U467" s="8"/>
      <c r="V467" s="8"/>
    </row>
    <row r="468" spans="1:22">
      <c r="A468" s="8"/>
      <c r="B468" s="4"/>
      <c r="P468" s="5"/>
      <c r="Q468" s="124"/>
      <c r="R468" s="52"/>
      <c r="T468" s="8"/>
      <c r="U468" s="8"/>
      <c r="V468" s="8"/>
    </row>
    <row r="469" spans="1:22">
      <c r="A469" s="8"/>
      <c r="B469" s="4"/>
      <c r="P469" s="5"/>
      <c r="Q469" s="124"/>
      <c r="R469" s="52"/>
      <c r="T469" s="8"/>
      <c r="U469" s="8"/>
      <c r="V469" s="8"/>
    </row>
    <row r="470" spans="1:22">
      <c r="A470" s="8"/>
      <c r="B470" s="4"/>
      <c r="P470" s="5"/>
      <c r="Q470" s="124"/>
      <c r="R470" s="52"/>
      <c r="T470" s="8"/>
      <c r="U470" s="8"/>
      <c r="V470" s="8"/>
    </row>
    <row r="471" spans="1:22">
      <c r="A471" s="8"/>
      <c r="B471" s="4"/>
      <c r="P471" s="5"/>
      <c r="Q471" s="124"/>
      <c r="R471" s="52"/>
      <c r="T471" s="8"/>
      <c r="U471" s="8"/>
      <c r="V471" s="8"/>
    </row>
    <row r="472" spans="1:22">
      <c r="A472" s="8"/>
      <c r="B472" s="4"/>
      <c r="P472" s="5"/>
      <c r="Q472" s="124"/>
      <c r="R472" s="52"/>
      <c r="T472" s="8"/>
      <c r="U472" s="8"/>
      <c r="V472" s="8"/>
    </row>
    <row r="473" spans="1:22">
      <c r="A473" s="8"/>
      <c r="B473" s="4"/>
      <c r="P473" s="5"/>
      <c r="Q473" s="124"/>
      <c r="R473" s="52"/>
      <c r="T473" s="8"/>
      <c r="U473" s="8"/>
      <c r="V473" s="8"/>
    </row>
    <row r="474" spans="1:22">
      <c r="A474" s="8"/>
      <c r="B474" s="4"/>
      <c r="P474" s="5"/>
      <c r="Q474" s="124"/>
      <c r="R474" s="52"/>
      <c r="T474" s="8"/>
      <c r="U474" s="8"/>
      <c r="V474" s="8"/>
    </row>
    <row r="475" spans="1:22">
      <c r="A475" s="8"/>
      <c r="B475" s="4"/>
      <c r="P475" s="5"/>
      <c r="Q475" s="124"/>
      <c r="R475" s="52"/>
      <c r="T475" s="8"/>
      <c r="U475" s="8"/>
      <c r="V475" s="8"/>
    </row>
    <row r="476" spans="1:22">
      <c r="A476" s="8"/>
      <c r="B476" s="4"/>
      <c r="P476" s="5"/>
      <c r="Q476" s="124"/>
      <c r="R476" s="52"/>
      <c r="T476" s="8"/>
      <c r="U476" s="8"/>
      <c r="V476" s="8"/>
    </row>
    <row r="477" spans="1:22">
      <c r="A477" s="8"/>
      <c r="B477" s="4"/>
      <c r="P477" s="5"/>
      <c r="Q477" s="124"/>
      <c r="R477" s="52"/>
      <c r="T477" s="8"/>
      <c r="U477" s="8"/>
      <c r="V477" s="8"/>
    </row>
    <row r="478" spans="1:22">
      <c r="A478" s="8"/>
      <c r="B478" s="4"/>
      <c r="P478" s="5"/>
      <c r="Q478" s="124"/>
      <c r="R478" s="52"/>
      <c r="T478" s="8"/>
      <c r="U478" s="8"/>
      <c r="V478" s="8"/>
    </row>
    <row r="479" spans="1:22">
      <c r="A479" s="8"/>
      <c r="B479" s="4"/>
      <c r="P479" s="5"/>
      <c r="Q479" s="124"/>
      <c r="R479" s="52"/>
      <c r="T479" s="8"/>
      <c r="U479" s="8"/>
      <c r="V479" s="8"/>
    </row>
    <row r="480" spans="1:22">
      <c r="A480" s="8"/>
      <c r="B480" s="4"/>
      <c r="P480" s="5"/>
      <c r="Q480" s="124"/>
      <c r="R480" s="52"/>
      <c r="T480" s="8"/>
      <c r="U480" s="8"/>
      <c r="V480" s="8"/>
    </row>
    <row r="481" spans="1:22">
      <c r="A481" s="8"/>
      <c r="B481" s="4"/>
      <c r="P481" s="5"/>
      <c r="Q481" s="124"/>
      <c r="R481" s="52"/>
      <c r="T481" s="8"/>
      <c r="U481" s="8"/>
      <c r="V481" s="8"/>
    </row>
    <row r="482" spans="1:22">
      <c r="A482" s="8"/>
      <c r="B482" s="4"/>
      <c r="P482" s="5"/>
      <c r="Q482" s="124"/>
      <c r="R482" s="52"/>
      <c r="T482" s="8"/>
      <c r="U482" s="8"/>
      <c r="V482" s="8"/>
    </row>
    <row r="483" spans="1:22">
      <c r="A483" s="8"/>
      <c r="B483" s="4"/>
      <c r="P483" s="5"/>
      <c r="Q483" s="124"/>
      <c r="R483" s="52"/>
      <c r="T483" s="8"/>
      <c r="U483" s="8"/>
      <c r="V483" s="8"/>
    </row>
    <row r="484" spans="1:22">
      <c r="A484" s="8"/>
      <c r="B484" s="4"/>
      <c r="P484" s="5"/>
      <c r="Q484" s="124"/>
      <c r="R484" s="52"/>
      <c r="T484" s="8"/>
      <c r="U484" s="8"/>
      <c r="V484" s="8"/>
    </row>
    <row r="485" spans="1:22">
      <c r="A485" s="8"/>
      <c r="B485" s="4"/>
      <c r="P485" s="5"/>
      <c r="Q485" s="124"/>
      <c r="R485" s="52"/>
      <c r="T485" s="8"/>
      <c r="U485" s="8"/>
      <c r="V485" s="8"/>
    </row>
    <row r="486" spans="1:22">
      <c r="A486" s="8"/>
      <c r="B486" s="4"/>
      <c r="P486" s="5"/>
      <c r="Q486" s="124"/>
      <c r="R486" s="52"/>
      <c r="T486" s="8"/>
      <c r="U486" s="8"/>
      <c r="V486" s="8"/>
    </row>
    <row r="487" spans="1:22">
      <c r="A487" s="8"/>
      <c r="B487" s="4"/>
      <c r="P487" s="5"/>
      <c r="Q487" s="124"/>
      <c r="R487" s="52"/>
      <c r="T487" s="8"/>
      <c r="U487" s="8"/>
      <c r="V487" s="8"/>
    </row>
    <row r="488" spans="1:22">
      <c r="A488" s="8"/>
      <c r="B488" s="4"/>
      <c r="P488" s="5"/>
      <c r="Q488" s="124"/>
      <c r="R488" s="52"/>
      <c r="T488" s="8"/>
      <c r="U488" s="8"/>
      <c r="V488" s="8"/>
    </row>
    <row r="489" spans="1:22">
      <c r="A489" s="8"/>
      <c r="B489" s="4"/>
      <c r="P489" s="5"/>
      <c r="Q489" s="124"/>
      <c r="R489" s="52"/>
      <c r="T489" s="8"/>
      <c r="U489" s="8"/>
      <c r="V489" s="8"/>
    </row>
    <row r="490" spans="1:22">
      <c r="A490" s="8"/>
      <c r="B490" s="4"/>
      <c r="P490" s="5"/>
      <c r="Q490" s="124"/>
      <c r="R490" s="52"/>
      <c r="T490" s="8"/>
      <c r="U490" s="8"/>
      <c r="V490" s="8"/>
    </row>
    <row r="491" spans="1:22">
      <c r="A491" s="8"/>
      <c r="B491" s="4"/>
      <c r="P491" s="5"/>
      <c r="Q491" s="124"/>
      <c r="R491" s="52"/>
      <c r="T491" s="8"/>
      <c r="U491" s="8"/>
      <c r="V491" s="8"/>
    </row>
    <row r="492" spans="1:22">
      <c r="A492" s="8"/>
      <c r="B492" s="4"/>
      <c r="P492" s="5"/>
      <c r="Q492" s="124"/>
      <c r="R492" s="52"/>
      <c r="T492" s="8"/>
      <c r="U492" s="8"/>
      <c r="V492" s="8"/>
    </row>
    <row r="493" spans="1:22">
      <c r="A493" s="8"/>
      <c r="B493" s="4"/>
      <c r="P493" s="5"/>
      <c r="Q493" s="124"/>
      <c r="R493" s="52"/>
      <c r="T493" s="8"/>
      <c r="U493" s="8"/>
      <c r="V493" s="8"/>
    </row>
    <row r="494" spans="1:22">
      <c r="A494" s="8"/>
      <c r="B494" s="4"/>
      <c r="P494" s="5"/>
      <c r="Q494" s="124"/>
      <c r="R494" s="52"/>
      <c r="T494" s="8"/>
      <c r="U494" s="8"/>
      <c r="V494" s="8"/>
    </row>
    <row r="495" spans="1:22">
      <c r="A495" s="8"/>
      <c r="B495" s="4"/>
      <c r="P495" s="5"/>
      <c r="Q495" s="124"/>
      <c r="R495" s="52"/>
      <c r="T495" s="8"/>
      <c r="U495" s="8"/>
      <c r="V495" s="8"/>
    </row>
    <row r="496" spans="1:22">
      <c r="A496" s="8"/>
      <c r="B496" s="4"/>
      <c r="P496" s="5"/>
      <c r="Q496" s="124"/>
      <c r="R496" s="52"/>
      <c r="T496" s="8"/>
      <c r="U496" s="8"/>
      <c r="V496" s="8"/>
    </row>
    <row r="497" spans="1:22">
      <c r="A497" s="8"/>
      <c r="B497" s="4"/>
      <c r="P497" s="5"/>
      <c r="Q497" s="124"/>
      <c r="R497" s="52"/>
      <c r="T497" s="8"/>
      <c r="U497" s="8"/>
      <c r="V497" s="8"/>
    </row>
    <row r="498" spans="1:22">
      <c r="A498" s="8"/>
      <c r="B498" s="4"/>
      <c r="P498" s="5"/>
      <c r="Q498" s="124"/>
      <c r="R498" s="52"/>
      <c r="T498" s="8"/>
      <c r="U498" s="8"/>
      <c r="V498" s="8"/>
    </row>
    <row r="499" spans="1:22">
      <c r="A499" s="8"/>
      <c r="B499" s="4"/>
      <c r="P499" s="5"/>
      <c r="Q499" s="124"/>
      <c r="R499" s="52"/>
      <c r="T499" s="8"/>
      <c r="U499" s="8"/>
      <c r="V499" s="8"/>
    </row>
    <row r="500" spans="1:22">
      <c r="A500" s="8"/>
      <c r="B500" s="4"/>
      <c r="P500" s="5"/>
      <c r="Q500" s="124"/>
      <c r="R500" s="52"/>
      <c r="T500" s="8"/>
      <c r="U500" s="8"/>
      <c r="V500" s="8"/>
    </row>
    <row r="501" spans="1:22">
      <c r="A501" s="8"/>
      <c r="B501" s="4"/>
      <c r="P501" s="5"/>
      <c r="Q501" s="124"/>
      <c r="R501" s="52"/>
      <c r="T501" s="8"/>
      <c r="U501" s="8"/>
      <c r="V501" s="8"/>
    </row>
    <row r="502" spans="1:22">
      <c r="A502" s="8"/>
      <c r="B502" s="4"/>
      <c r="P502" s="5"/>
      <c r="Q502" s="124"/>
      <c r="R502" s="52"/>
      <c r="T502" s="8"/>
      <c r="U502" s="8"/>
      <c r="V502" s="8"/>
    </row>
    <row r="503" spans="1:22">
      <c r="A503" s="8"/>
      <c r="B503" s="4"/>
      <c r="P503" s="5"/>
      <c r="Q503" s="124"/>
      <c r="R503" s="52"/>
      <c r="T503" s="8"/>
      <c r="U503" s="8"/>
      <c r="V503" s="8"/>
    </row>
    <row r="504" spans="1:22">
      <c r="A504" s="8"/>
      <c r="B504" s="4"/>
      <c r="P504" s="5"/>
      <c r="Q504" s="124"/>
      <c r="R504" s="52"/>
      <c r="T504" s="8"/>
      <c r="U504" s="8"/>
      <c r="V504" s="8"/>
    </row>
    <row r="505" spans="1:22">
      <c r="A505" s="8"/>
      <c r="B505" s="4"/>
      <c r="P505" s="5"/>
      <c r="Q505" s="124"/>
      <c r="R505" s="52"/>
      <c r="T505" s="8"/>
      <c r="U505" s="8"/>
      <c r="V505" s="8"/>
    </row>
    <row r="506" spans="1:22">
      <c r="A506" s="8"/>
      <c r="B506" s="4"/>
      <c r="P506" s="5"/>
      <c r="Q506" s="124"/>
      <c r="R506" s="52"/>
      <c r="T506" s="8"/>
      <c r="U506" s="8"/>
      <c r="V506" s="8"/>
    </row>
    <row r="507" spans="1:22">
      <c r="A507" s="8"/>
      <c r="B507" s="4"/>
      <c r="P507" s="5"/>
      <c r="Q507" s="124"/>
      <c r="R507" s="52"/>
      <c r="T507" s="8"/>
      <c r="U507" s="8"/>
      <c r="V507" s="8"/>
    </row>
    <row r="508" spans="1:22">
      <c r="A508" s="8"/>
      <c r="B508" s="4"/>
      <c r="P508" s="5"/>
      <c r="Q508" s="124"/>
      <c r="R508" s="52"/>
      <c r="T508" s="8"/>
      <c r="U508" s="8"/>
      <c r="V508" s="8"/>
    </row>
    <row r="509" spans="1:22">
      <c r="A509" s="8"/>
      <c r="B509" s="4"/>
      <c r="P509" s="5"/>
      <c r="Q509" s="124"/>
      <c r="R509" s="52"/>
      <c r="T509" s="8"/>
      <c r="U509" s="8"/>
      <c r="V509" s="8"/>
    </row>
    <row r="510" spans="1:22">
      <c r="A510" s="8"/>
      <c r="B510" s="4"/>
      <c r="P510" s="5"/>
      <c r="Q510" s="124"/>
      <c r="R510" s="52"/>
      <c r="T510" s="8"/>
      <c r="U510" s="8"/>
      <c r="V510" s="8"/>
    </row>
    <row r="511" spans="1:22">
      <c r="A511" s="8"/>
      <c r="B511" s="4"/>
      <c r="P511" s="5"/>
      <c r="Q511" s="124"/>
      <c r="R511" s="52"/>
      <c r="T511" s="8"/>
      <c r="U511" s="8"/>
      <c r="V511" s="8"/>
    </row>
    <row r="512" spans="1:22">
      <c r="A512" s="8"/>
      <c r="B512" s="4"/>
      <c r="P512" s="5"/>
      <c r="Q512" s="124"/>
      <c r="R512" s="52"/>
      <c r="T512" s="8"/>
      <c r="U512" s="8"/>
      <c r="V512" s="8"/>
    </row>
    <row r="513" spans="1:22">
      <c r="A513" s="8"/>
      <c r="B513" s="4"/>
      <c r="P513" s="5"/>
      <c r="Q513" s="124"/>
      <c r="R513" s="52"/>
      <c r="T513" s="8"/>
      <c r="U513" s="8"/>
      <c r="V513" s="8"/>
    </row>
    <row r="514" spans="1:22">
      <c r="A514" s="8"/>
      <c r="B514" s="4"/>
      <c r="P514" s="5"/>
      <c r="Q514" s="124"/>
      <c r="R514" s="52"/>
      <c r="T514" s="8"/>
      <c r="U514" s="8"/>
      <c r="V514" s="8"/>
    </row>
    <row r="515" spans="1:22">
      <c r="A515" s="8"/>
      <c r="B515" s="4"/>
      <c r="P515" s="5"/>
      <c r="Q515" s="124"/>
      <c r="R515" s="52"/>
      <c r="T515" s="8"/>
      <c r="U515" s="8"/>
      <c r="V515" s="8"/>
    </row>
    <row r="516" spans="1:22">
      <c r="A516" s="8"/>
      <c r="B516" s="4"/>
      <c r="P516" s="5"/>
      <c r="Q516" s="124"/>
      <c r="R516" s="52"/>
      <c r="T516" s="8"/>
      <c r="U516" s="8"/>
      <c r="V516" s="8"/>
    </row>
    <row r="517" spans="1:22">
      <c r="A517" s="8"/>
      <c r="B517" s="4"/>
      <c r="P517" s="5"/>
      <c r="Q517" s="124"/>
      <c r="R517" s="52"/>
      <c r="T517" s="8"/>
      <c r="U517" s="8"/>
      <c r="V517" s="8"/>
    </row>
    <row r="518" spans="1:22">
      <c r="A518" s="8"/>
      <c r="B518" s="4"/>
      <c r="P518" s="5"/>
      <c r="Q518" s="124"/>
      <c r="R518" s="52"/>
      <c r="T518" s="8"/>
      <c r="U518" s="8"/>
      <c r="V518" s="8"/>
    </row>
    <row r="519" spans="1:22">
      <c r="A519" s="8"/>
      <c r="B519" s="4"/>
      <c r="P519" s="5"/>
      <c r="Q519" s="124"/>
      <c r="R519" s="52"/>
      <c r="T519" s="8"/>
      <c r="U519" s="8"/>
      <c r="V519" s="8"/>
    </row>
    <row r="520" spans="1:22">
      <c r="A520" s="8"/>
      <c r="B520" s="4"/>
      <c r="P520" s="5"/>
      <c r="Q520" s="124"/>
      <c r="R520" s="52"/>
      <c r="T520" s="8"/>
      <c r="U520" s="8"/>
      <c r="V520" s="8"/>
    </row>
    <row r="521" spans="1:22">
      <c r="A521" s="8"/>
      <c r="B521" s="4"/>
      <c r="P521" s="5"/>
      <c r="Q521" s="124"/>
      <c r="R521" s="52"/>
      <c r="T521" s="8"/>
      <c r="U521" s="8"/>
      <c r="V521" s="8"/>
    </row>
    <row r="522" spans="1:22">
      <c r="A522" s="8"/>
      <c r="B522" s="4"/>
      <c r="P522" s="5"/>
      <c r="Q522" s="124"/>
      <c r="R522" s="52"/>
      <c r="T522" s="8"/>
      <c r="U522" s="8"/>
      <c r="V522" s="8"/>
    </row>
    <row r="523" spans="1:22">
      <c r="A523" s="8"/>
      <c r="B523" s="4"/>
      <c r="P523" s="5"/>
      <c r="Q523" s="124"/>
      <c r="R523" s="52"/>
      <c r="T523" s="8"/>
      <c r="U523" s="8"/>
      <c r="V523" s="8"/>
    </row>
    <row r="524" spans="1:22">
      <c r="A524" s="8"/>
      <c r="B524" s="4"/>
      <c r="P524" s="5"/>
      <c r="Q524" s="124"/>
      <c r="R524" s="52"/>
      <c r="T524" s="8"/>
      <c r="U524" s="8"/>
      <c r="V524" s="8"/>
    </row>
    <row r="525" spans="1:22">
      <c r="A525" s="8"/>
      <c r="B525" s="4"/>
      <c r="P525" s="5"/>
      <c r="Q525" s="124"/>
      <c r="R525" s="52"/>
      <c r="T525" s="8"/>
      <c r="U525" s="8"/>
      <c r="V525" s="8"/>
    </row>
    <row r="526" spans="1:22">
      <c r="A526" s="8"/>
      <c r="B526" s="4"/>
      <c r="P526" s="5"/>
      <c r="Q526" s="124"/>
      <c r="R526" s="52"/>
      <c r="T526" s="8"/>
      <c r="U526" s="8"/>
      <c r="V526" s="8"/>
    </row>
    <row r="527" spans="1:22">
      <c r="A527" s="8"/>
      <c r="B527" s="4"/>
      <c r="P527" s="5"/>
      <c r="Q527" s="124"/>
      <c r="R527" s="52"/>
      <c r="T527" s="8"/>
      <c r="U527" s="8"/>
      <c r="V527" s="8"/>
    </row>
    <row r="528" spans="1:22">
      <c r="A528" s="8"/>
      <c r="B528" s="4"/>
      <c r="P528" s="5"/>
      <c r="Q528" s="124"/>
      <c r="R528" s="52"/>
      <c r="T528" s="8"/>
      <c r="U528" s="8"/>
      <c r="V528" s="8"/>
    </row>
    <row r="529" spans="1:22">
      <c r="A529" s="8"/>
      <c r="B529" s="4"/>
      <c r="P529" s="5"/>
      <c r="Q529" s="124"/>
      <c r="R529" s="52"/>
      <c r="T529" s="8"/>
      <c r="U529" s="8"/>
      <c r="V529" s="8"/>
    </row>
    <row r="530" spans="1:22">
      <c r="A530" s="8"/>
      <c r="B530" s="4"/>
      <c r="P530" s="5"/>
      <c r="Q530" s="124"/>
      <c r="R530" s="52"/>
      <c r="T530" s="8"/>
      <c r="U530" s="8"/>
      <c r="V530" s="8"/>
    </row>
    <row r="531" spans="1:22">
      <c r="A531" s="8"/>
      <c r="B531" s="4"/>
      <c r="P531" s="5"/>
      <c r="Q531" s="124"/>
      <c r="R531" s="52"/>
      <c r="T531" s="8"/>
      <c r="U531" s="8"/>
      <c r="V531" s="8"/>
    </row>
    <row r="532" spans="1:22">
      <c r="A532" s="8"/>
      <c r="B532" s="4"/>
      <c r="P532" s="5"/>
      <c r="Q532" s="124"/>
      <c r="R532" s="52"/>
      <c r="T532" s="8"/>
      <c r="U532" s="8"/>
      <c r="V532" s="8"/>
    </row>
    <row r="533" spans="1:22">
      <c r="A533" s="8"/>
      <c r="B533" s="4"/>
      <c r="P533" s="5"/>
      <c r="Q533" s="124"/>
      <c r="R533" s="52"/>
      <c r="T533" s="8"/>
      <c r="U533" s="8"/>
      <c r="V533" s="8"/>
    </row>
    <row r="534" spans="1:22">
      <c r="A534" s="8"/>
      <c r="B534" s="4"/>
      <c r="P534" s="5"/>
      <c r="Q534" s="124"/>
      <c r="R534" s="52"/>
      <c r="T534" s="8"/>
      <c r="U534" s="8"/>
      <c r="V534" s="8"/>
    </row>
    <row r="535" spans="1:22">
      <c r="A535" s="8"/>
      <c r="B535" s="4"/>
      <c r="P535" s="5"/>
      <c r="Q535" s="124"/>
      <c r="R535" s="52"/>
      <c r="T535" s="8"/>
      <c r="U535" s="8"/>
      <c r="V535" s="8"/>
    </row>
    <row r="536" spans="1:22">
      <c r="A536" s="8"/>
      <c r="B536" s="4"/>
      <c r="P536" s="5"/>
      <c r="Q536" s="124"/>
      <c r="R536" s="52"/>
      <c r="T536" s="8"/>
      <c r="U536" s="8"/>
      <c r="V536" s="8"/>
    </row>
    <row r="537" spans="1:22">
      <c r="A537" s="8"/>
      <c r="B537" s="4"/>
      <c r="P537" s="5"/>
      <c r="Q537" s="124"/>
      <c r="R537" s="52"/>
      <c r="T537" s="8"/>
      <c r="U537" s="8"/>
      <c r="V537" s="8"/>
    </row>
    <row r="538" spans="1:22">
      <c r="A538" s="8"/>
      <c r="B538" s="4"/>
      <c r="P538" s="5"/>
      <c r="Q538" s="124"/>
      <c r="R538" s="52"/>
      <c r="T538" s="8"/>
      <c r="U538" s="8"/>
      <c r="V538" s="8"/>
    </row>
    <row r="539" spans="1:22">
      <c r="A539" s="8"/>
      <c r="B539" s="4"/>
      <c r="P539" s="5"/>
      <c r="Q539" s="124"/>
      <c r="R539" s="52"/>
      <c r="T539" s="8"/>
      <c r="U539" s="8"/>
      <c r="V539" s="8"/>
    </row>
    <row r="540" spans="1:22">
      <c r="A540" s="8"/>
      <c r="B540" s="4"/>
      <c r="P540" s="5"/>
      <c r="Q540" s="124"/>
      <c r="R540" s="52"/>
      <c r="T540" s="8"/>
      <c r="U540" s="8"/>
      <c r="V540" s="8"/>
    </row>
    <row r="541" spans="1:22">
      <c r="A541" s="8"/>
      <c r="B541" s="4"/>
      <c r="P541" s="5"/>
      <c r="Q541" s="124"/>
      <c r="R541" s="52"/>
      <c r="T541" s="8"/>
      <c r="U541" s="8"/>
      <c r="V541" s="8"/>
    </row>
    <row r="542" spans="1:22">
      <c r="B542" s="4"/>
      <c r="P542" s="5"/>
      <c r="Q542" s="124"/>
      <c r="R542" s="52"/>
      <c r="T542" s="8"/>
      <c r="U542" s="8"/>
      <c r="V542" s="8"/>
    </row>
    <row r="543" spans="1:22">
      <c r="B543" s="4"/>
      <c r="P543" s="5"/>
      <c r="Q543" s="124"/>
      <c r="R543" s="52"/>
      <c r="T543" s="8"/>
      <c r="U543" s="8"/>
      <c r="V543" s="8"/>
    </row>
    <row r="544" spans="1:22">
      <c r="B544" s="4"/>
      <c r="P544" s="5"/>
      <c r="Q544" s="124"/>
      <c r="R544" s="52"/>
      <c r="T544" s="8"/>
      <c r="U544" s="8"/>
      <c r="V544" s="8"/>
    </row>
    <row r="545" spans="1:22" ht="15">
      <c r="A545" s="132" t="s">
        <v>40</v>
      </c>
      <c r="B545" s="2"/>
      <c r="C545" s="132"/>
      <c r="E545" s="132"/>
      <c r="F545" s="6"/>
      <c r="G545" s="6"/>
      <c r="H545" s="6"/>
      <c r="I545" s="6"/>
      <c r="J545" s="6"/>
      <c r="K545" s="6"/>
      <c r="L545" s="6"/>
      <c r="M545" s="28"/>
      <c r="N545" s="47"/>
      <c r="O545" s="86"/>
      <c r="P545" s="132"/>
      <c r="Q545" s="126"/>
      <c r="R545" s="55"/>
      <c r="T545" s="8"/>
      <c r="U545" s="8"/>
      <c r="V545" s="8"/>
    </row>
    <row r="546" spans="1:22" ht="15">
      <c r="A546" s="2"/>
      <c r="B546" s="2"/>
      <c r="C546" s="132"/>
      <c r="E546" s="132"/>
      <c r="F546" s="6"/>
      <c r="G546" s="6"/>
      <c r="H546" s="6"/>
      <c r="I546" s="6"/>
      <c r="J546" s="6"/>
      <c r="K546" s="212"/>
      <c r="L546" s="212"/>
      <c r="M546" s="212"/>
      <c r="N546" s="212"/>
      <c r="O546" s="87"/>
      <c r="P546" s="6"/>
      <c r="Q546" s="126"/>
      <c r="R546" s="47"/>
      <c r="T546" s="8"/>
      <c r="U546" s="8"/>
      <c r="V546" s="8"/>
    </row>
    <row r="547" spans="1:22" ht="15">
      <c r="A547" s="2"/>
      <c r="B547" s="2"/>
      <c r="C547" s="132"/>
      <c r="E547" s="132"/>
      <c r="F547" s="6"/>
      <c r="G547" s="6"/>
      <c r="H547" s="6"/>
      <c r="I547" s="6"/>
      <c r="J547" s="6"/>
      <c r="K547" s="213"/>
      <c r="L547" s="213"/>
      <c r="M547" s="213"/>
      <c r="N547" s="213"/>
      <c r="O547" s="88"/>
      <c r="P547" s="132"/>
      <c r="Q547" s="126"/>
      <c r="R547" s="55"/>
      <c r="S547" s="13"/>
      <c r="T547" s="8"/>
      <c r="U547" s="8"/>
      <c r="V547" s="8"/>
    </row>
    <row r="548" spans="1:22">
      <c r="T548" s="8"/>
      <c r="U548" s="8"/>
      <c r="V548" s="8"/>
    </row>
    <row r="549" spans="1:22">
      <c r="T549" s="8"/>
      <c r="U549" s="8"/>
      <c r="V549" s="8"/>
    </row>
    <row r="550" spans="1:22">
      <c r="T550" s="8"/>
      <c r="U550" s="8"/>
      <c r="V550" s="8"/>
    </row>
    <row r="551" spans="1:22">
      <c r="T551" s="8"/>
      <c r="U551" s="8"/>
      <c r="V551" s="8"/>
    </row>
    <row r="552" spans="1:22">
      <c r="T552" s="8"/>
      <c r="U552" s="8"/>
      <c r="V552" s="8"/>
    </row>
    <row r="553" spans="1:22">
      <c r="T553" s="8"/>
      <c r="U553" s="8"/>
      <c r="V553" s="8"/>
    </row>
    <row r="554" spans="1:22">
      <c r="T554" s="8"/>
      <c r="U554" s="8"/>
      <c r="V554" s="8"/>
    </row>
    <row r="555" spans="1:22">
      <c r="T555" s="8"/>
      <c r="U555" s="8"/>
      <c r="V555" s="8"/>
    </row>
    <row r="556" spans="1:22">
      <c r="T556" s="8"/>
      <c r="U556" s="8"/>
      <c r="V556" s="8"/>
    </row>
    <row r="557" spans="1:22">
      <c r="T557" s="8"/>
      <c r="U557" s="8"/>
      <c r="V557" s="8"/>
    </row>
    <row r="558" spans="1:2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  <row r="1001" spans="1:2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</row>
    <row r="1002" spans="1:2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</row>
    <row r="1003" spans="1:2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</row>
    <row r="1004" spans="1:2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</row>
    <row r="1005" spans="1:2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</row>
    <row r="1006" spans="1:2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</row>
    <row r="1007" spans="1:2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</row>
    <row r="1008" spans="1:2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</row>
    <row r="1009" spans="1:2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</row>
    <row r="1010" spans="1:2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</row>
    <row r="1011" spans="1:2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</row>
    <row r="1012" spans="1:2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</row>
    <row r="1013" spans="1:2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</row>
    <row r="1014" spans="1:2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</row>
    <row r="1015" spans="1:2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</row>
    <row r="1016" spans="1:2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</row>
    <row r="1017" spans="1:2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</row>
    <row r="1018" spans="1:2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</row>
    <row r="1019" spans="1:2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</row>
    <row r="1020" spans="1:2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</row>
    <row r="1021" spans="1:2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</row>
    <row r="1022" spans="1:2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</row>
    <row r="1023" spans="1:2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</row>
    <row r="1024" spans="1:2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</row>
    <row r="1025" spans="1:2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</row>
    <row r="1026" spans="1:2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</row>
    <row r="1027" spans="1:2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</row>
    <row r="1028" spans="1:2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</row>
    <row r="1029" spans="1:2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</row>
    <row r="1030" spans="1:2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</row>
    <row r="1031" spans="1:2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</row>
    <row r="1032" spans="1:2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</row>
    <row r="1033" spans="1:2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</row>
    <row r="1034" spans="1:2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</row>
    <row r="1035" spans="1:2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</row>
    <row r="1036" spans="1:2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</row>
    <row r="1037" spans="1:2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</row>
    <row r="1038" spans="1:2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</row>
    <row r="1039" spans="1:2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</row>
    <row r="1040" spans="1:2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</row>
    <row r="1041" spans="1:2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</row>
    <row r="1042" spans="1:2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</row>
    <row r="1043" spans="1:2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</row>
    <row r="1044" spans="1:2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</row>
    <row r="1045" spans="1:2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</row>
    <row r="1046" spans="1:2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</row>
    <row r="1047" spans="1:2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</row>
    <row r="1048" spans="1:2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</row>
    <row r="1049" spans="1:2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</row>
    <row r="1050" spans="1:2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</row>
    <row r="1051" spans="1:2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</row>
    <row r="1052" spans="1:2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</row>
    <row r="1053" spans="1:2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</row>
    <row r="1054" spans="1:2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</row>
    <row r="1055" spans="1:2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</row>
    <row r="1056" spans="1:2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</row>
    <row r="1057" spans="1:2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</row>
    <row r="1058" spans="1:2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</row>
    <row r="1059" spans="1:2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</row>
    <row r="1060" spans="1:2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</row>
    <row r="1061" spans="1:2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</row>
    <row r="1062" spans="1:2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</row>
    <row r="1063" spans="1:2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</row>
    <row r="1064" spans="1:2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</row>
    <row r="1065" spans="1:2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</row>
    <row r="1066" spans="1:2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</row>
    <row r="1067" spans="1:2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</row>
    <row r="1068" spans="1:2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</row>
    <row r="1069" spans="1:2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</row>
    <row r="1070" spans="1:2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</row>
    <row r="1071" spans="1:2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</row>
    <row r="1072" spans="1:2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</row>
    <row r="1073" spans="1:2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</row>
    <row r="1074" spans="1:2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</row>
    <row r="1075" spans="1:2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</row>
    <row r="1076" spans="1:2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</row>
    <row r="1077" spans="1:2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</row>
    <row r="1078" spans="1:2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</row>
    <row r="1079" spans="1:2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</row>
    <row r="1080" spans="1:2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</row>
    <row r="1081" spans="1:2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</row>
    <row r="1082" spans="1:2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</row>
    <row r="1083" spans="1:2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</row>
    <row r="1084" spans="1:2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</row>
    <row r="1085" spans="1:2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</row>
    <row r="1086" spans="1:2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</row>
    <row r="1087" spans="1:2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</row>
    <row r="1088" spans="1:2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</row>
    <row r="1089" spans="1:2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</row>
    <row r="1090" spans="1:2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</row>
    <row r="1091" spans="1:2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</row>
    <row r="1092" spans="1:2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</row>
    <row r="1093" spans="1:2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</row>
    <row r="1094" spans="1:2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</row>
    <row r="1095" spans="1:2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</row>
    <row r="1096" spans="1:2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</row>
    <row r="1097" spans="1:2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</row>
    <row r="1098" spans="1:2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</row>
    <row r="1099" spans="1:2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</row>
    <row r="1100" spans="1:2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</row>
    <row r="1101" spans="1:2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</row>
    <row r="1102" spans="1:2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</row>
    <row r="1103" spans="1:2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</row>
    <row r="1104" spans="1:2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</row>
    <row r="1105" spans="1:2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</row>
    <row r="1106" spans="1:2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</row>
    <row r="1107" spans="1:2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</row>
    <row r="1108" spans="1:2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</row>
    <row r="1109" spans="1:2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</row>
    <row r="1110" spans="1:2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</row>
    <row r="1111" spans="1:2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</row>
    <row r="1112" spans="1:2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</row>
    <row r="1113" spans="1:2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</row>
    <row r="1114" spans="1:2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</row>
    <row r="1115" spans="1:2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</row>
    <row r="1116" spans="1:2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</row>
    <row r="1117" spans="1:2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</row>
    <row r="1118" spans="1:2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</row>
    <row r="1119" spans="1:2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</row>
    <row r="1120" spans="1:2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</row>
    <row r="1121" spans="1:2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</row>
    <row r="1122" spans="1:2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</row>
    <row r="1123" spans="1:2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</row>
    <row r="1124" spans="1:2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</row>
    <row r="1125" spans="1:2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</row>
    <row r="1126" spans="1:2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</row>
    <row r="1127" spans="1:2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</row>
    <row r="1128" spans="1:2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</row>
    <row r="1129" spans="1:2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</row>
    <row r="1130" spans="1:2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</row>
    <row r="1131" spans="1:2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</row>
    <row r="1132" spans="1:2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</row>
    <row r="1133" spans="1:2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</row>
    <row r="1134" spans="1:2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</row>
    <row r="1135" spans="1:2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</row>
    <row r="1136" spans="1:2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</row>
    <row r="1137" spans="1:2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</row>
    <row r="1138" spans="1:2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</row>
    <row r="1139" spans="1:2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</row>
    <row r="1140" spans="1:2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</row>
    <row r="1141" spans="1:2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</row>
    <row r="1142" spans="1:2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</row>
    <row r="1143" spans="1:2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</row>
    <row r="1144" spans="1:2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</row>
    <row r="1145" spans="1:2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</row>
    <row r="1146" spans="1:2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</row>
    <row r="1147" spans="1:2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</row>
    <row r="1148" spans="1:2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</row>
    <row r="1149" spans="1:2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</row>
    <row r="1150" spans="1:2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</row>
    <row r="1151" spans="1:2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</row>
    <row r="1152" spans="1:2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</row>
    <row r="1153" spans="1:2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</row>
    <row r="1154" spans="1:2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</row>
    <row r="1155" spans="1:2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</row>
    <row r="1156" spans="1:2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</row>
    <row r="1157" spans="1:2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</row>
    <row r="1158" spans="1:2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</row>
    <row r="1159" spans="1:2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</row>
    <row r="1160" spans="1:2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</row>
    <row r="1161" spans="1:2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</row>
    <row r="1162" spans="1:2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</row>
    <row r="1163" spans="1:2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</row>
    <row r="1164" spans="1:2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</row>
    <row r="1165" spans="1:2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</row>
    <row r="1166" spans="1:2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</row>
    <row r="1167" spans="1:2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</row>
    <row r="1168" spans="1:2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</row>
    <row r="1169" spans="1:2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</row>
    <row r="1170" spans="1:2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</row>
    <row r="1171" spans="1:2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</row>
    <row r="1172" spans="1:2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</row>
    <row r="1173" spans="1:2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</row>
    <row r="1174" spans="1:2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</row>
    <row r="1175" spans="1:2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</row>
    <row r="1176" spans="1:2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</row>
    <row r="1177" spans="1:2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</row>
    <row r="1178" spans="1:2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</row>
    <row r="1179" spans="1:2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</row>
    <row r="1180" spans="1:2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</row>
    <row r="1181" spans="1:2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</row>
    <row r="1182" spans="1:2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</row>
    <row r="1183" spans="1:2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</row>
    <row r="1184" spans="1:2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</row>
    <row r="1185" spans="1:2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</row>
    <row r="1186" spans="1:2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</row>
    <row r="1187" spans="1:2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</row>
    <row r="1188" spans="1:2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</row>
    <row r="1189" spans="1:2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</row>
    <row r="1190" spans="1:2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</row>
    <row r="1191" spans="1:2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</row>
    <row r="1192" spans="1:2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</row>
    <row r="1193" spans="1:2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</row>
    <row r="1194" spans="1:2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</row>
    <row r="1195" spans="1:2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</row>
    <row r="1196" spans="1:2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</row>
    <row r="1197" spans="1:2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</row>
    <row r="1198" spans="1:2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</row>
    <row r="1199" spans="1:2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</row>
    <row r="1200" spans="1:2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</row>
    <row r="1201" spans="1:2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</row>
    <row r="1202" spans="1:2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</row>
    <row r="1203" spans="1:2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</row>
    <row r="1204" spans="1:2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</row>
    <row r="1205" spans="1:2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</row>
    <row r="1206" spans="1:2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</row>
    <row r="1207" spans="1:2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</row>
    <row r="1208" spans="1:2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</row>
    <row r="1209" spans="1:2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</row>
    <row r="1210" spans="1:2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</row>
    <row r="1211" spans="1:2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</row>
    <row r="1212" spans="1:2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</row>
    <row r="1213" spans="1:2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</row>
    <row r="1214" spans="1:2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</row>
    <row r="1215" spans="1:2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</row>
    <row r="1216" spans="1:2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</row>
    <row r="1217" spans="1:2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</row>
    <row r="1218" spans="1:2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</row>
    <row r="1219" spans="1:2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</row>
    <row r="1220" spans="1:2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</row>
    <row r="1221" spans="1:2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</row>
    <row r="1222" spans="1:2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</row>
    <row r="1223" spans="1:2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</row>
    <row r="1224" spans="1:2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</row>
    <row r="1225" spans="1:2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</row>
    <row r="1226" spans="1:2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</row>
    <row r="1227" spans="1:2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</row>
    <row r="1228" spans="1:2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</row>
    <row r="1229" spans="1:2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</row>
    <row r="1230" spans="1:2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</row>
    <row r="1231" spans="1:2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</row>
    <row r="1232" spans="1:2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</row>
    <row r="1233" spans="1:2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</row>
    <row r="1234" spans="1:2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</row>
    <row r="1235" spans="1:2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</row>
    <row r="1236" spans="1:2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</row>
    <row r="1237" spans="1:2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</row>
    <row r="1238" spans="1:2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</row>
    <row r="1239" spans="1:2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</row>
    <row r="1240" spans="1:2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</row>
    <row r="1241" spans="1:2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</row>
    <row r="1242" spans="1:2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</row>
    <row r="1243" spans="1:2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</row>
    <row r="1244" spans="1:2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</row>
    <row r="1245" spans="1:2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</row>
    <row r="1246" spans="1:2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</row>
    <row r="1247" spans="1:2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</row>
    <row r="1248" spans="1:2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</row>
    <row r="1249" spans="1:2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</row>
    <row r="1250" spans="1:2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</row>
    <row r="1251" spans="1:2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</row>
    <row r="1252" spans="1:2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</row>
    <row r="1253" spans="1:2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</row>
    <row r="1254" spans="1:2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</row>
    <row r="1255" spans="1:2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</row>
    <row r="1256" spans="1:2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</row>
    <row r="1257" spans="1:2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</row>
    <row r="1258" spans="1:2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</row>
    <row r="1259" spans="1:2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</row>
    <row r="1260" spans="1:2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</row>
    <row r="1261" spans="1:2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</row>
    <row r="1262" spans="1:2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</row>
    <row r="1263" spans="1:2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</row>
    <row r="1264" spans="1:2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</row>
    <row r="1265" spans="1:2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</row>
    <row r="1266" spans="1:2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</row>
    <row r="1267" spans="1:2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</row>
    <row r="1268" spans="1:2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</row>
    <row r="1269" spans="1:2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</row>
    <row r="1270" spans="1:2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</row>
    <row r="1271" spans="1:2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</row>
    <row r="1272" spans="1:2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</row>
    <row r="1273" spans="1:2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</row>
    <row r="1274" spans="1:2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</row>
    <row r="1275" spans="1:2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</row>
    <row r="1276" spans="1:2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</row>
    <row r="1277" spans="1:2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</row>
    <row r="1278" spans="1:2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</row>
    <row r="1279" spans="1:2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</row>
    <row r="1280" spans="1:2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</row>
    <row r="1281" spans="1:2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</row>
    <row r="1282" spans="1:2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</row>
    <row r="1283" spans="1:2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</row>
    <row r="1284" spans="1:2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</row>
    <row r="1285" spans="1:2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</row>
    <row r="1286" spans="1:2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</row>
    <row r="1287" spans="1:2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</row>
    <row r="1288" spans="1:2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</row>
    <row r="1289" spans="1:2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</row>
    <row r="1290" spans="1:2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</row>
    <row r="1291" spans="1:2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</row>
    <row r="1292" spans="1:2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</row>
    <row r="1293" spans="1:2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</row>
    <row r="1294" spans="1:2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</row>
    <row r="1295" spans="1:2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</row>
    <row r="1296" spans="1:2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</row>
    <row r="1297" spans="1:2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</row>
    <row r="1298" spans="1:2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</row>
    <row r="1299" spans="1:2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</row>
    <row r="1300" spans="1:2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</row>
    <row r="1301" spans="1:2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</row>
    <row r="1302" spans="1:2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</row>
    <row r="1303" spans="1:2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</row>
    <row r="1304" spans="1:2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</row>
    <row r="1305" spans="1:2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</row>
    <row r="1306" spans="1:2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</row>
    <row r="1307" spans="1:2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</row>
    <row r="1308" spans="1:2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</row>
    <row r="1309" spans="1:2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</row>
    <row r="1310" spans="1:2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</row>
    <row r="1311" spans="1:2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</row>
    <row r="1312" spans="1:2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</row>
    <row r="1313" spans="1:2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</row>
    <row r="1314" spans="1:2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</row>
    <row r="1315" spans="1:2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</row>
    <row r="1316" spans="1:2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</row>
    <row r="1317" spans="1:2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</row>
    <row r="1318" spans="1:2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</row>
    <row r="1319" spans="1:2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</row>
    <row r="1320" spans="1:2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</row>
    <row r="1321" spans="1:2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</row>
    <row r="1322" spans="1:2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</row>
    <row r="1323" spans="1:2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</row>
    <row r="1324" spans="1:2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</row>
    <row r="1325" spans="1:2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</row>
    <row r="1326" spans="1:2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</row>
    <row r="1327" spans="1:2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</row>
    <row r="1328" spans="1:2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</row>
    <row r="1329" spans="1:2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</row>
    <row r="1330" spans="1:2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</row>
    <row r="1331" spans="1:2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</row>
    <row r="1332" spans="1:2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</row>
    <row r="1333" spans="1:2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</row>
    <row r="1334" spans="1:2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</row>
    <row r="1335" spans="1:2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</row>
    <row r="1336" spans="1:2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</row>
    <row r="1337" spans="1:2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</row>
    <row r="1338" spans="1:2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</row>
    <row r="1339" spans="1:2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</row>
    <row r="1340" spans="1:2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</row>
    <row r="1341" spans="1:2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</row>
    <row r="1342" spans="1:2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</row>
    <row r="1343" spans="1:2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</row>
    <row r="1344" spans="1:2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</row>
    <row r="1345" spans="1:2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</row>
    <row r="1346" spans="1:2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</row>
    <row r="1347" spans="1:2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</row>
    <row r="1348" spans="1:2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</row>
    <row r="1349" spans="1:2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</row>
    <row r="1350" spans="1:2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</row>
    <row r="1351" spans="1:2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</row>
    <row r="1352" spans="1:2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</row>
    <row r="1353" spans="1:2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</row>
    <row r="1354" spans="1:2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</row>
    <row r="1355" spans="1:2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</row>
    <row r="1356" spans="1:2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</row>
    <row r="1357" spans="1:2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</row>
    <row r="1358" spans="1:2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</row>
    <row r="1359" spans="1:2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</row>
    <row r="1360" spans="1:2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</row>
    <row r="1361" spans="1:2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</row>
    <row r="1362" spans="1:2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</row>
    <row r="1363" spans="1:2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</row>
    <row r="1364" spans="1:2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</row>
    <row r="1365" spans="1:2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</row>
    <row r="1366" spans="1:2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</row>
    <row r="1367" spans="1:2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</row>
    <row r="1368" spans="1:2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</row>
    <row r="1369" spans="1:2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</row>
    <row r="1370" spans="1:2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</row>
    <row r="1371" spans="1:2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</row>
    <row r="1372" spans="1:2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</row>
    <row r="1373" spans="1:2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</row>
    <row r="1374" spans="1:2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</row>
    <row r="1375" spans="1:2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</row>
    <row r="1376" spans="1:2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</row>
    <row r="1377" spans="1:2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</row>
    <row r="1378" spans="1:2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</row>
    <row r="1379" spans="1:2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</row>
    <row r="1380" spans="1:2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</row>
    <row r="1381" spans="1:2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</row>
    <row r="1382" spans="1:2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</row>
    <row r="1383" spans="1:2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</row>
    <row r="1384" spans="1:2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</row>
    <row r="1385" spans="1:2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</row>
    <row r="1386" spans="1:2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</row>
    <row r="1387" spans="1:2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</row>
    <row r="1388" spans="1:2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</row>
    <row r="1389" spans="1:2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</row>
    <row r="1390" spans="1:2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</row>
    <row r="1391" spans="1:2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</row>
    <row r="1392" spans="1:2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</row>
    <row r="1393" spans="1:2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</row>
    <row r="1394" spans="1:2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</row>
    <row r="1395" spans="1:2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</row>
    <row r="1396" spans="1:2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</row>
    <row r="1397" spans="1:2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</row>
    <row r="1398" spans="1:2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</row>
    <row r="1399" spans="1:2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</row>
    <row r="1400" spans="1:2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</row>
    <row r="1401" spans="1:2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</row>
    <row r="1402" spans="1:2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</row>
    <row r="1403" spans="1:2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</row>
    <row r="1404" spans="1:2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</row>
    <row r="1405" spans="1:2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</row>
    <row r="1406" spans="1:2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</row>
    <row r="1407" spans="1:2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</row>
    <row r="1408" spans="1:2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</row>
    <row r="1409" spans="1:2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</row>
    <row r="1410" spans="1:2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</row>
    <row r="1411" spans="1:2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</row>
    <row r="1412" spans="1:2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</row>
    <row r="1413" spans="1:2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</row>
    <row r="1414" spans="1:2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</row>
    <row r="1415" spans="1:2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</row>
    <row r="1416" spans="1:2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</row>
    <row r="1417" spans="1:2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</row>
    <row r="1418" spans="1:2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</row>
    <row r="1419" spans="1:2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</row>
    <row r="1420" spans="1:2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</row>
    <row r="1421" spans="1:2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</row>
    <row r="1422" spans="1:2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</row>
    <row r="1423" spans="1:2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</row>
    <row r="1424" spans="1:2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</row>
    <row r="1425" spans="1:2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</row>
    <row r="1426" spans="1:2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</row>
    <row r="1427" spans="1:2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</row>
    <row r="1428" spans="1:2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</row>
    <row r="1429" spans="1:2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</row>
    <row r="1430" spans="1:2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</row>
    <row r="1431" spans="1:2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</row>
    <row r="1432" spans="1:2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</row>
    <row r="1433" spans="1:2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</row>
    <row r="1434" spans="1:2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</row>
    <row r="1435" spans="1:2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</row>
    <row r="1436" spans="1:2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</row>
    <row r="1437" spans="1:2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</row>
    <row r="1438" spans="1:2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</row>
    <row r="1439" spans="1:2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</row>
    <row r="1440" spans="1:2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</row>
    <row r="1441" spans="1:2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</row>
    <row r="1442" spans="1:2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</row>
    <row r="1443" spans="1:2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</row>
    <row r="1444" spans="1:2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</row>
    <row r="1445" spans="1:2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</row>
    <row r="1446" spans="1:2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</row>
    <row r="1447" spans="1:2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</row>
    <row r="1448" spans="1:2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</row>
    <row r="1449" spans="1:2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</row>
    <row r="1450" spans="1:2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</row>
    <row r="1451" spans="1:2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</row>
    <row r="1452" spans="1:2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</row>
    <row r="1453" spans="1:2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</row>
    <row r="1454" spans="1:2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</row>
    <row r="1455" spans="1:2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</row>
    <row r="1456" spans="1:2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</row>
    <row r="1457" spans="1:2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</row>
    <row r="1458" spans="1:2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</row>
    <row r="1459" spans="1:2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</row>
    <row r="1460" spans="1:2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</row>
    <row r="1461" spans="1:2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</row>
    <row r="1462" spans="1:2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</row>
    <row r="1463" spans="1:2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</row>
    <row r="1464" spans="1:2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</row>
    <row r="1465" spans="1:2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</row>
    <row r="1466" spans="1:2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</row>
    <row r="1467" spans="1:2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</row>
    <row r="1468" spans="1:2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</row>
    <row r="1469" spans="1:2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</row>
    <row r="1470" spans="1:2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</row>
    <row r="1471" spans="1:2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</row>
    <row r="1472" spans="1:2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</row>
    <row r="1473" spans="1:2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</row>
    <row r="1474" spans="1:2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</row>
    <row r="1475" spans="1:2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</row>
    <row r="1476" spans="1:2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</row>
    <row r="1477" spans="1:2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</row>
    <row r="1478" spans="1:2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</row>
    <row r="1479" spans="1:2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</row>
    <row r="1480" spans="1:2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</row>
    <row r="1481" spans="1:2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</row>
    <row r="1482" spans="1:2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</row>
    <row r="1483" spans="1:2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</row>
    <row r="1484" spans="1:2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</row>
    <row r="1485" spans="1:2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</row>
    <row r="1486" spans="1:2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</row>
    <row r="1487" spans="1:2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</row>
    <row r="1488" spans="1:2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</row>
    <row r="1489" spans="1:2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</row>
    <row r="1490" spans="1:2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</row>
    <row r="1491" spans="1:2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</row>
    <row r="1492" spans="1:2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</row>
    <row r="1493" spans="1:2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</row>
    <row r="1494" spans="1:2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</row>
    <row r="1495" spans="1:2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</row>
    <row r="1496" spans="1:2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</row>
    <row r="1497" spans="1:22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</row>
    <row r="1498" spans="1:22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</row>
    <row r="1499" spans="1:22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</row>
    <row r="1500" spans="1:22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</row>
    <row r="1501" spans="1:22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</row>
    <row r="1502" spans="1:22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</row>
    <row r="1503" spans="1:22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</row>
    <row r="1504" spans="1:22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</row>
    <row r="1505" spans="1:22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</row>
    <row r="1506" spans="1:22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</row>
    <row r="1507" spans="1:22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</row>
    <row r="1508" spans="1:22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</row>
    <row r="1509" spans="1:22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</row>
    <row r="1510" spans="1:22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</row>
    <row r="1511" spans="1:22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</row>
    <row r="1512" spans="1:22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</row>
    <row r="1513" spans="1:22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</row>
    <row r="1514" spans="1:22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</row>
    <row r="1515" spans="1:22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</row>
    <row r="1516" spans="1:22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</row>
    <row r="1517" spans="1:22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</row>
    <row r="1518" spans="1:22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</row>
    <row r="1519" spans="1:22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</row>
    <row r="1520" spans="1:22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</row>
    <row r="1521" spans="1:22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</row>
    <row r="1522" spans="1:22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</row>
    <row r="1523" spans="1:22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</row>
    <row r="1524" spans="1:22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</row>
    <row r="1525" spans="1:22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</row>
    <row r="1526" spans="1:22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</row>
    <row r="1527" spans="1:22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</row>
    <row r="1528" spans="1:22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</row>
    <row r="1529" spans="1:22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</row>
    <row r="1530" spans="1:22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</row>
    <row r="1531" spans="1:22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</row>
    <row r="1532" spans="1:22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</row>
    <row r="1533" spans="1:22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</row>
    <row r="1534" spans="1:22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</row>
    <row r="1535" spans="1:22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</row>
    <row r="1536" spans="1:22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</row>
    <row r="1537" spans="1:22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</row>
    <row r="1538" spans="1:22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</row>
    <row r="1539" spans="1:22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</row>
    <row r="1540" spans="1:22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</row>
    <row r="1541" spans="1:22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</row>
    <row r="1542" spans="1:22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</row>
    <row r="1543" spans="1:22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</row>
    <row r="1544" spans="1:22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</row>
    <row r="1545" spans="1:22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</row>
    <row r="1546" spans="1:22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</row>
    <row r="1547" spans="1:22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</row>
    <row r="1548" spans="1:22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</row>
    <row r="1549" spans="1:22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</row>
    <row r="1550" spans="1:22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</row>
    <row r="1551" spans="1:22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</row>
    <row r="1552" spans="1:22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</row>
    <row r="1553" spans="1:22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</row>
    <row r="1554" spans="1:22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</row>
    <row r="1555" spans="1:22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</row>
    <row r="1556" spans="1:22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</row>
    <row r="1557" spans="1:22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</row>
    <row r="1558" spans="1:22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</row>
    <row r="1559" spans="1:22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</row>
    <row r="1560" spans="1:22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</row>
    <row r="1561" spans="1:22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</row>
    <row r="1562" spans="1:22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</row>
    <row r="1563" spans="1:22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</row>
    <row r="1564" spans="1:22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</row>
    <row r="1565" spans="1:22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</row>
    <row r="1566" spans="1:22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</row>
    <row r="1567" spans="1:22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</row>
    <row r="1568" spans="1:22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</row>
    <row r="1569" spans="1:22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</row>
    <row r="1570" spans="1:22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</row>
    <row r="1571" spans="1:22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</row>
    <row r="1572" spans="1:22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</row>
    <row r="1573" spans="1:22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</row>
    <row r="1574" spans="1:22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</row>
    <row r="1575" spans="1:22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</row>
    <row r="1576" spans="1:22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</row>
    <row r="1577" spans="1:22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</row>
    <row r="1578" spans="1:22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</row>
    <row r="1579" spans="1:22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</row>
    <row r="1580" spans="1:22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</row>
    <row r="1581" spans="1:22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</row>
    <row r="1582" spans="1:22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</row>
    <row r="1583" spans="1:22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</row>
    <row r="1584" spans="1:22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</row>
    <row r="1585" spans="1:22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</row>
    <row r="1586" spans="1:22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</row>
    <row r="1587" spans="1:22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</row>
    <row r="1588" spans="1:22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</row>
    <row r="1589" spans="1:22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</row>
    <row r="1590" spans="1:22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</row>
    <row r="1591" spans="1:22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</row>
    <row r="1592" spans="1:22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</row>
    <row r="1593" spans="1:22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</row>
    <row r="1594" spans="1:22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</row>
    <row r="1595" spans="1:22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</row>
    <row r="1596" spans="1:22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</row>
    <row r="1597" spans="1:22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</row>
    <row r="1598" spans="1:22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</row>
    <row r="1599" spans="1:22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</row>
    <row r="1600" spans="1:22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</row>
    <row r="1601" spans="1:22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</row>
    <row r="1602" spans="1:22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</row>
    <row r="1603" spans="1:22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</row>
    <row r="1604" spans="1:22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</row>
    <row r="1605" spans="1:22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</row>
    <row r="1606" spans="1:22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</row>
    <row r="1607" spans="1:22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</row>
    <row r="1608" spans="1:22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</row>
    <row r="1609" spans="1:22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</row>
    <row r="1610" spans="1:22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</row>
    <row r="1611" spans="1:22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</row>
    <row r="1612" spans="1:22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</row>
    <row r="1613" spans="1:22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</row>
    <row r="1614" spans="1:22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</row>
    <row r="1615" spans="1:22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</row>
    <row r="1616" spans="1:22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</row>
    <row r="1617" spans="1:22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</row>
    <row r="1618" spans="1:22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</row>
    <row r="1619" spans="1:22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</row>
    <row r="1620" spans="1:22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</row>
    <row r="1621" spans="1:22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</row>
    <row r="1622" spans="1:22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</row>
    <row r="1623" spans="1:22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</row>
    <row r="1624" spans="1:22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</row>
    <row r="1625" spans="1:22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</row>
    <row r="1626" spans="1:22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</row>
    <row r="1627" spans="1:22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</row>
    <row r="1628" spans="1:22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</row>
    <row r="1629" spans="1:22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</row>
    <row r="1630" spans="1:22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</row>
    <row r="1631" spans="1:22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</row>
    <row r="1632" spans="1:22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</row>
    <row r="1633" spans="1:22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</row>
    <row r="1634" spans="1:22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</row>
    <row r="1635" spans="1:22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</row>
    <row r="1636" spans="1:22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</row>
    <row r="1637" spans="1:22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</row>
    <row r="1638" spans="1:22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</row>
    <row r="1639" spans="1:22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</row>
    <row r="1640" spans="1:22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</row>
    <row r="1641" spans="1:22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</row>
    <row r="1642" spans="1:22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</row>
    <row r="1643" spans="1:22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</row>
    <row r="1644" spans="1:22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</row>
    <row r="1645" spans="1:22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</row>
    <row r="1646" spans="1:22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</row>
    <row r="1647" spans="1:22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</row>
    <row r="1648" spans="1:22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</row>
    <row r="1649" spans="1:22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</row>
    <row r="1650" spans="1:22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</row>
    <row r="1651" spans="1:22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</row>
    <row r="1652" spans="1:22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</row>
    <row r="1653" spans="1:22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</row>
    <row r="1654" spans="1:22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</row>
    <row r="1655" spans="1:22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</row>
    <row r="1656" spans="1:22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</row>
    <row r="1657" spans="1:22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</row>
    <row r="1658" spans="1:22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</row>
    <row r="1659" spans="1:22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</row>
    <row r="1660" spans="1:22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</row>
    <row r="1661" spans="1:22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</row>
    <row r="1662" spans="1:22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</row>
    <row r="1663" spans="1:22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</row>
    <row r="1664" spans="1:22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</row>
    <row r="1665" spans="1:22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</row>
    <row r="1666" spans="1:22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</row>
    <row r="1667" spans="1:22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</row>
    <row r="1668" spans="1:22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</row>
    <row r="1669" spans="1:22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</row>
    <row r="1670" spans="1:22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</row>
    <row r="1671" spans="1:22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</row>
    <row r="1672" spans="1:22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</row>
    <row r="1673" spans="1:22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</row>
    <row r="1674" spans="1:22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</row>
    <row r="1675" spans="1:22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</row>
    <row r="1676" spans="1:22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</row>
    <row r="1677" spans="1:22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</row>
    <row r="1678" spans="1:22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</row>
    <row r="1679" spans="1:22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</row>
    <row r="1680" spans="1:22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</row>
    <row r="1681" spans="1:22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</row>
    <row r="1682" spans="1:22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</row>
    <row r="1683" spans="1:22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</row>
    <row r="1684" spans="1:22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</row>
    <row r="1685" spans="1:22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</row>
    <row r="1686" spans="1:22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</row>
    <row r="1687" spans="1:22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</row>
    <row r="1688" spans="1:22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</row>
    <row r="1689" spans="1:22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</row>
    <row r="1690" spans="1:22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</row>
    <row r="1691" spans="1:22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</row>
    <row r="1692" spans="1:22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</row>
    <row r="1693" spans="1:22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</row>
    <row r="1694" spans="1:22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</row>
    <row r="1695" spans="1:22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</row>
    <row r="1696" spans="1:22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</row>
    <row r="1697" spans="1:22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</row>
    <row r="1698" spans="1:22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</row>
    <row r="1699" spans="1:22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</row>
    <row r="1700" spans="1:22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</row>
    <row r="1701" spans="1:22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</row>
    <row r="1702" spans="1:22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</row>
    <row r="1703" spans="1:22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</row>
    <row r="1704" spans="1:22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</row>
    <row r="1705" spans="1:22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</row>
    <row r="1706" spans="1:22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</row>
    <row r="1707" spans="1:22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</row>
    <row r="1708" spans="1:22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</row>
    <row r="1709" spans="1:22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</row>
    <row r="1710" spans="1:22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</row>
    <row r="1711" spans="1:22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</row>
    <row r="1712" spans="1:22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</row>
    <row r="1713" spans="1:22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</row>
    <row r="1714" spans="1:22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</row>
    <row r="1715" spans="1:22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</row>
    <row r="1716" spans="1:22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</row>
    <row r="1717" spans="1:22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</row>
    <row r="1718" spans="1:22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</row>
    <row r="1719" spans="1:22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</row>
    <row r="1720" spans="1:22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</row>
    <row r="1721" spans="1:22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</row>
    <row r="1722" spans="1:22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</row>
    <row r="1723" spans="1:22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</row>
    <row r="1724" spans="1:22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</row>
    <row r="1725" spans="1:22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</row>
    <row r="1726" spans="1:22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</row>
    <row r="1727" spans="1:22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</row>
    <row r="1728" spans="1:22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</row>
    <row r="1729" spans="1:22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</row>
    <row r="1730" spans="1:22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</row>
    <row r="1731" spans="1:22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</row>
    <row r="1732" spans="1:22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</row>
    <row r="1733" spans="1:22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</row>
    <row r="1734" spans="1:22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</row>
    <row r="1735" spans="1:22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</row>
    <row r="1736" spans="1:22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</row>
    <row r="1737" spans="1:22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</row>
    <row r="1738" spans="1:22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</row>
    <row r="1739" spans="1:22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</row>
    <row r="1740" spans="1:22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</row>
    <row r="1741" spans="1:22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</row>
    <row r="1742" spans="1:22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</row>
    <row r="1743" spans="1:22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</row>
    <row r="1744" spans="1:22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</row>
    <row r="1745" spans="1:22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</row>
    <row r="1746" spans="1:22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</row>
    <row r="1747" spans="1:22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</row>
    <row r="1748" spans="1:22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</row>
    <row r="1749" spans="1:22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</row>
    <row r="1750" spans="1:22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</row>
    <row r="1751" spans="1:22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</row>
    <row r="1752" spans="1:22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</row>
    <row r="1753" spans="1:22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</row>
    <row r="1754" spans="1:22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</row>
    <row r="1755" spans="1:22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</row>
    <row r="1756" spans="1:22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</row>
    <row r="1757" spans="1:22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</row>
    <row r="1758" spans="1:22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</row>
    <row r="1759" spans="1:22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</row>
    <row r="1760" spans="1:22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</row>
    <row r="1761" spans="1:22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</row>
    <row r="1762" spans="1:22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</row>
    <row r="1763" spans="1:22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</row>
    <row r="1764" spans="1:22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</row>
    <row r="1765" spans="1:22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</row>
    <row r="1766" spans="1:22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</row>
    <row r="1767" spans="1:22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</row>
    <row r="1768" spans="1:22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</row>
    <row r="1769" spans="1:22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</row>
    <row r="1770" spans="1:22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</row>
    <row r="1771" spans="1:22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</row>
    <row r="1772" spans="1:22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</row>
    <row r="1773" spans="1:22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</row>
    <row r="1774" spans="1:22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</row>
    <row r="1775" spans="1:22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</row>
    <row r="1776" spans="1:22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</row>
    <row r="1777" spans="1:22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</row>
    <row r="1778" spans="1:22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</row>
    <row r="1779" spans="1:22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</row>
    <row r="1780" spans="1:22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</row>
    <row r="1781" spans="1:22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</row>
    <row r="1782" spans="1:22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</row>
    <row r="1783" spans="1:22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</row>
    <row r="1784" spans="1:22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</row>
    <row r="1785" spans="1:22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</row>
    <row r="1786" spans="1:22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</row>
    <row r="1787" spans="1:22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</row>
    <row r="1788" spans="1:22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</row>
    <row r="1789" spans="1:22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</row>
    <row r="1790" spans="1:22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</row>
    <row r="1791" spans="1:22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</row>
    <row r="1792" spans="1:22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</row>
    <row r="1793" spans="1:22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</row>
    <row r="1794" spans="1:22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</row>
    <row r="1795" spans="1:22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</row>
    <row r="1796" spans="1:22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</row>
    <row r="1797" spans="1:22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</row>
    <row r="1798" spans="1:22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</row>
    <row r="1799" spans="1:22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</row>
    <row r="1800" spans="1:22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</row>
    <row r="1801" spans="1:22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</row>
    <row r="1802" spans="1:22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</row>
    <row r="1803" spans="1:22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</row>
    <row r="1804" spans="1:22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</row>
    <row r="1805" spans="1:22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</row>
    <row r="1806" spans="1:22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</row>
    <row r="1807" spans="1:22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</row>
    <row r="1808" spans="1:22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</row>
    <row r="1809" spans="1:22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</row>
    <row r="1810" spans="1:22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</row>
    <row r="1811" spans="1:22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</row>
    <row r="1812" spans="1:22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</row>
    <row r="1813" spans="1:22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</row>
    <row r="1814" spans="1:22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</row>
    <row r="1815" spans="1:22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</row>
    <row r="1816" spans="1:22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</row>
    <row r="1817" spans="1:22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</row>
    <row r="1818" spans="1:22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</row>
    <row r="1819" spans="1:22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</row>
    <row r="1820" spans="1:22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</row>
    <row r="1821" spans="1:22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</row>
    <row r="1822" spans="1:22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</row>
    <row r="1823" spans="1:22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</row>
    <row r="1824" spans="1:22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</row>
    <row r="1825" spans="1:22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</row>
    <row r="1826" spans="1:22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</row>
    <row r="1827" spans="1:22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</row>
    <row r="1828" spans="1:22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</row>
    <row r="1829" spans="1:22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</row>
    <row r="1830" spans="1:22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</row>
    <row r="1831" spans="1:22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</row>
    <row r="1832" spans="1:22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</row>
    <row r="1833" spans="1:22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</row>
    <row r="1834" spans="1:22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</row>
    <row r="1835" spans="1:22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</row>
    <row r="1836" spans="1:22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</row>
    <row r="1837" spans="1:22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</row>
    <row r="1838" spans="1:22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</row>
    <row r="1839" spans="1:22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</row>
    <row r="1840" spans="1:22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</row>
    <row r="1841" spans="1:22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</row>
    <row r="1842" spans="1:22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</row>
    <row r="1843" spans="1:22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</row>
    <row r="1844" spans="1:22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</row>
    <row r="1845" spans="1:22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</row>
    <row r="1846" spans="1:22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</row>
    <row r="1847" spans="1:22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</row>
    <row r="1848" spans="1:22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</row>
    <row r="1849" spans="1:22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</row>
    <row r="1850" spans="1:22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</row>
    <row r="1851" spans="1:22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</row>
    <row r="1852" spans="1:22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</row>
    <row r="1853" spans="1:22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</row>
    <row r="1854" spans="1:22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</row>
    <row r="1855" spans="1:22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</row>
    <row r="1856" spans="1:22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</row>
    <row r="1857" spans="1:22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</row>
    <row r="1858" spans="1:22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</row>
    <row r="1859" spans="1:22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</row>
    <row r="1860" spans="1:22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</row>
    <row r="1861" spans="1:22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</row>
    <row r="1862" spans="1:22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</row>
    <row r="1863" spans="1:22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</row>
    <row r="1864" spans="1:22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</row>
    <row r="1865" spans="1:22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</row>
    <row r="1866" spans="1:22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</row>
    <row r="1867" spans="1:22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</row>
    <row r="1868" spans="1:22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</row>
    <row r="1869" spans="1:22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</row>
    <row r="1870" spans="1:22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</row>
    <row r="1871" spans="1:22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</row>
    <row r="1872" spans="1:22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</row>
    <row r="1873" spans="1:22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</row>
    <row r="1874" spans="1:22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</row>
    <row r="1875" spans="1:22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</row>
    <row r="1876" spans="1:22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</row>
    <row r="1877" spans="1:22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</row>
    <row r="1878" spans="1:22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</row>
    <row r="1879" spans="1:22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</row>
    <row r="1880" spans="1:22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</row>
    <row r="1881" spans="1:22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</row>
    <row r="1882" spans="1:22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</row>
    <row r="1883" spans="1:22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</row>
    <row r="1884" spans="1:22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</row>
    <row r="1885" spans="1:22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</row>
    <row r="1886" spans="1:22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</row>
    <row r="1887" spans="1:22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</row>
    <row r="1888" spans="1:22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</row>
    <row r="1889" spans="1:22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</row>
    <row r="1890" spans="1:22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</row>
    <row r="1891" spans="1:22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</row>
    <row r="1892" spans="1:22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</row>
    <row r="1893" spans="1:22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</row>
    <row r="1894" spans="1:22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</row>
    <row r="1895" spans="1:22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</row>
    <row r="1896" spans="1:22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</row>
    <row r="1897" spans="1:22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</row>
    <row r="1898" spans="1:22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</row>
    <row r="1899" spans="1:22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</row>
    <row r="1900" spans="1:22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</row>
    <row r="1901" spans="1:22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</row>
  </sheetData>
  <mergeCells count="8">
    <mergeCell ref="K546:N546"/>
    <mergeCell ref="K547:N547"/>
    <mergeCell ref="B1:P3"/>
    <mergeCell ref="D5:N5"/>
    <mergeCell ref="C6:D6"/>
    <mergeCell ref="M6:R6"/>
    <mergeCell ref="E7:I7"/>
    <mergeCell ref="K7:K8"/>
  </mergeCells>
  <conditionalFormatting sqref="N201:O201">
    <cfRule type="expression" dxfId="1" priority="1" stopIfTrue="1">
      <formula>$D$17&gt;#REF!</formula>
    </cfRule>
  </conditionalFormatting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07"/>
  <sheetViews>
    <sheetView topLeftCell="A397" workbookViewId="0">
      <selection activeCell="G9" sqref="G9:G415"/>
    </sheetView>
  </sheetViews>
  <sheetFormatPr defaultRowHeight="14.25"/>
  <cols>
    <col min="1" max="1" width="42" style="3" customWidth="1"/>
    <col min="2" max="2" width="8" style="3" bestFit="1" customWidth="1"/>
    <col min="3" max="3" width="8" style="4" customWidth="1"/>
    <col min="4" max="4" width="11" style="55" customWidth="1"/>
    <col min="5" max="5" width="11" style="4" customWidth="1"/>
    <col min="6" max="6" width="7" style="9" customWidth="1"/>
    <col min="7" max="7" width="5.140625" style="9" customWidth="1"/>
    <col min="8" max="8" width="6.28515625" style="9" customWidth="1"/>
    <col min="9" max="9" width="5" style="9" customWidth="1"/>
    <col min="10" max="10" width="4.85546875" style="9" customWidth="1"/>
    <col min="11" max="12" width="11.28515625" style="9" customWidth="1"/>
    <col min="13" max="13" width="9.28515625" style="11" customWidth="1"/>
    <col min="14" max="14" width="12.7109375" style="45" customWidth="1"/>
    <col min="15" max="15" width="12.7109375" style="82" customWidth="1"/>
    <col min="16" max="16" width="16.85546875" style="4" customWidth="1"/>
    <col min="17" max="17" width="16.85546875" style="116" customWidth="1"/>
    <col min="18" max="18" width="18.42578125" style="49" customWidth="1"/>
    <col min="19" max="19" width="82" style="12" customWidth="1"/>
    <col min="20" max="20" width="7.42578125" style="10" customWidth="1"/>
    <col min="21" max="21" width="10.140625" style="10" customWidth="1"/>
    <col min="22" max="22" width="45.28515625" style="7" customWidth="1"/>
    <col min="23" max="16384" width="9.140625" style="8"/>
  </cols>
  <sheetData>
    <row r="1" spans="1:22" ht="12.75" customHeight="1">
      <c r="A1" s="2" t="s">
        <v>0</v>
      </c>
      <c r="B1" s="210" t="s">
        <v>196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15"/>
      <c r="R1" s="48"/>
      <c r="T1" s="8"/>
      <c r="U1" s="8"/>
      <c r="V1" s="8"/>
    </row>
    <row r="2" spans="1:22" ht="15">
      <c r="A2" s="2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115"/>
      <c r="R2" s="48"/>
      <c r="T2" s="8"/>
      <c r="U2" s="8"/>
      <c r="V2" s="8"/>
    </row>
    <row r="3" spans="1:22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115"/>
      <c r="R3" s="48"/>
      <c r="T3" s="8"/>
      <c r="U3" s="8"/>
      <c r="V3" s="8"/>
    </row>
    <row r="4" spans="1:22">
      <c r="T4" s="8"/>
      <c r="U4" s="8"/>
      <c r="V4" s="8"/>
    </row>
    <row r="5" spans="1:22" ht="15" thickBot="1">
      <c r="A5" s="2"/>
      <c r="B5" s="2"/>
      <c r="C5" s="143"/>
      <c r="D5" s="211" t="s">
        <v>109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83"/>
      <c r="P5" s="11"/>
      <c r="Q5" s="117"/>
      <c r="R5" s="50"/>
      <c r="S5" s="13"/>
      <c r="T5" s="8"/>
      <c r="U5" s="8"/>
      <c r="V5" s="8"/>
    </row>
    <row r="6" spans="1:22" ht="13.5" thickBot="1">
      <c r="A6" s="14"/>
      <c r="B6" s="14"/>
      <c r="C6" s="214" t="s">
        <v>186</v>
      </c>
      <c r="D6" s="216"/>
      <c r="E6" s="16"/>
      <c r="F6" s="16"/>
      <c r="G6" s="16"/>
      <c r="H6" s="16"/>
      <c r="I6" s="16"/>
      <c r="J6" s="16"/>
      <c r="K6" s="16"/>
      <c r="L6" s="16"/>
      <c r="M6" s="214" t="s">
        <v>130</v>
      </c>
      <c r="N6" s="215"/>
      <c r="O6" s="215"/>
      <c r="P6" s="215"/>
      <c r="Q6" s="215"/>
      <c r="R6" s="215"/>
      <c r="S6" s="27"/>
      <c r="T6" s="8"/>
      <c r="U6" s="8"/>
      <c r="V6" s="8"/>
    </row>
    <row r="7" spans="1:22" ht="37.5" customHeight="1" thickBot="1">
      <c r="A7" s="16" t="s">
        <v>2</v>
      </c>
      <c r="B7" s="144" t="s">
        <v>3</v>
      </c>
      <c r="C7" s="17" t="s">
        <v>190</v>
      </c>
      <c r="D7" s="44" t="s">
        <v>191</v>
      </c>
      <c r="E7" s="219" t="s">
        <v>193</v>
      </c>
      <c r="F7" s="220"/>
      <c r="G7" s="220"/>
      <c r="H7" s="220"/>
      <c r="I7" s="221"/>
      <c r="J7" s="38"/>
      <c r="K7" s="217" t="s">
        <v>195</v>
      </c>
      <c r="L7" s="17" t="s">
        <v>307</v>
      </c>
      <c r="M7" s="17" t="s">
        <v>187</v>
      </c>
      <c r="N7" s="75" t="s">
        <v>192</v>
      </c>
      <c r="O7" s="84" t="s">
        <v>40</v>
      </c>
      <c r="P7" s="78" t="s">
        <v>188</v>
      </c>
      <c r="Q7" s="118" t="s">
        <v>189</v>
      </c>
      <c r="R7" s="89" t="s">
        <v>305</v>
      </c>
      <c r="S7" s="33" t="s">
        <v>39</v>
      </c>
      <c r="T7" s="8"/>
      <c r="U7" s="8"/>
      <c r="V7" s="8"/>
    </row>
    <row r="8" spans="1:22" ht="15.75" thickBot="1">
      <c r="A8" s="144"/>
      <c r="B8" s="144"/>
      <c r="C8" s="144"/>
      <c r="D8" s="46"/>
      <c r="E8" s="144" t="s">
        <v>296</v>
      </c>
      <c r="F8" s="144" t="s">
        <v>297</v>
      </c>
      <c r="G8" s="144" t="s">
        <v>298</v>
      </c>
      <c r="H8" s="144" t="s">
        <v>299</v>
      </c>
      <c r="I8" s="144" t="s">
        <v>300</v>
      </c>
      <c r="J8" s="39" t="s">
        <v>301</v>
      </c>
      <c r="K8" s="218"/>
      <c r="L8" s="72"/>
      <c r="M8" s="26" t="s">
        <v>131</v>
      </c>
      <c r="N8" s="76" t="s">
        <v>131</v>
      </c>
      <c r="O8" s="85" t="s">
        <v>304</v>
      </c>
      <c r="P8" s="79" t="s">
        <v>131</v>
      </c>
      <c r="Q8" s="119" t="s">
        <v>131</v>
      </c>
      <c r="R8" s="101" t="s">
        <v>306</v>
      </c>
      <c r="S8" s="20"/>
      <c r="T8" s="8"/>
      <c r="U8" s="8"/>
      <c r="V8" s="8"/>
    </row>
    <row r="9" spans="1:22" ht="17.25" thickBot="1">
      <c r="A9" s="41" t="s">
        <v>197</v>
      </c>
      <c r="B9" s="20" t="s">
        <v>4</v>
      </c>
      <c r="C9" s="20"/>
      <c r="D9" s="56">
        <v>10</v>
      </c>
      <c r="E9" s="20"/>
      <c r="F9" s="20"/>
      <c r="G9" s="20"/>
      <c r="H9" s="20"/>
      <c r="I9" s="20"/>
      <c r="J9" s="20"/>
      <c r="K9" s="61">
        <f>SUM(E9:J9)</f>
        <v>0</v>
      </c>
      <c r="L9" s="74">
        <f>D9-E9-F9-G9-H9-I9-J9</f>
        <v>10</v>
      </c>
      <c r="M9" s="62"/>
      <c r="N9" s="104">
        <v>97.18</v>
      </c>
      <c r="O9" s="105">
        <v>971.8</v>
      </c>
      <c r="P9" s="102">
        <f>C9*M9</f>
        <v>0</v>
      </c>
      <c r="Q9" s="120">
        <f>(K9-C9)*N9</f>
        <v>0</v>
      </c>
      <c r="R9" s="129">
        <f>O9-(P9+Q9)</f>
        <v>971.8</v>
      </c>
      <c r="S9" s="90"/>
      <c r="T9" s="8"/>
      <c r="U9" s="8"/>
      <c r="V9" s="8"/>
    </row>
    <row r="10" spans="1:22" ht="17.25" thickBot="1">
      <c r="A10" s="42" t="s">
        <v>198</v>
      </c>
      <c r="B10" s="20" t="s">
        <v>4</v>
      </c>
      <c r="C10" s="20"/>
      <c r="D10" s="57">
        <v>20</v>
      </c>
      <c r="E10" s="20"/>
      <c r="F10" s="20"/>
      <c r="G10" s="20"/>
      <c r="H10" s="20"/>
      <c r="I10" s="20"/>
      <c r="J10" s="20"/>
      <c r="K10" s="61">
        <f t="shared" ref="K10:K91" si="0">SUM(E10:J10)</f>
        <v>0</v>
      </c>
      <c r="L10" s="74">
        <f t="shared" ref="L10:L91" si="1">D10-E10-F10-G10-H10-I10-J10</f>
        <v>20</v>
      </c>
      <c r="M10" s="62"/>
      <c r="N10" s="104">
        <v>0.84750000000000003</v>
      </c>
      <c r="O10" s="105">
        <v>16.95</v>
      </c>
      <c r="P10" s="102">
        <f t="shared" ref="P10:P87" si="2">C10*M10</f>
        <v>0</v>
      </c>
      <c r="Q10" s="120">
        <f t="shared" ref="Q10:Q87" si="3">(K10-C10)*N10</f>
        <v>0</v>
      </c>
      <c r="R10" s="129">
        <f t="shared" ref="R10:R93" si="4">O10-(P10+Q10)</f>
        <v>16.95</v>
      </c>
      <c r="S10" s="90"/>
    </row>
    <row r="11" spans="1:22" ht="17.25" thickBot="1">
      <c r="A11" s="42" t="s">
        <v>199</v>
      </c>
      <c r="B11" s="20" t="s">
        <v>4</v>
      </c>
      <c r="C11" s="20"/>
      <c r="D11" s="57">
        <v>30</v>
      </c>
      <c r="E11" s="20"/>
      <c r="F11" s="20"/>
      <c r="G11" s="20"/>
      <c r="H11" s="20"/>
      <c r="I11" s="20"/>
      <c r="J11" s="20"/>
      <c r="K11" s="61">
        <f t="shared" si="0"/>
        <v>0</v>
      </c>
      <c r="L11" s="74">
        <f t="shared" si="1"/>
        <v>30</v>
      </c>
      <c r="M11" s="62"/>
      <c r="N11" s="104">
        <v>1.2204000000000002</v>
      </c>
      <c r="O11" s="105">
        <v>36.61</v>
      </c>
      <c r="P11" s="102">
        <f t="shared" si="2"/>
        <v>0</v>
      </c>
      <c r="Q11" s="120">
        <f t="shared" si="3"/>
        <v>0</v>
      </c>
      <c r="R11" s="129">
        <f t="shared" si="4"/>
        <v>36.61</v>
      </c>
      <c r="S11" s="90"/>
    </row>
    <row r="12" spans="1:22" ht="17.25" thickBot="1">
      <c r="A12" s="42" t="s">
        <v>200</v>
      </c>
      <c r="B12" s="20" t="s">
        <v>4</v>
      </c>
      <c r="C12" s="20"/>
      <c r="D12" s="57">
        <v>20</v>
      </c>
      <c r="E12" s="20"/>
      <c r="F12" s="20"/>
      <c r="G12" s="20"/>
      <c r="H12" s="20"/>
      <c r="I12" s="20"/>
      <c r="J12" s="20"/>
      <c r="K12" s="61">
        <f t="shared" si="0"/>
        <v>0</v>
      </c>
      <c r="L12" s="74">
        <f t="shared" si="1"/>
        <v>20</v>
      </c>
      <c r="M12" s="62"/>
      <c r="N12" s="104">
        <v>1.3333999999999999</v>
      </c>
      <c r="O12" s="105">
        <v>26.67</v>
      </c>
      <c r="P12" s="102">
        <f t="shared" si="2"/>
        <v>0</v>
      </c>
      <c r="Q12" s="120">
        <f t="shared" si="3"/>
        <v>0</v>
      </c>
      <c r="R12" s="129">
        <f t="shared" si="4"/>
        <v>26.67</v>
      </c>
      <c r="S12" s="90"/>
    </row>
    <row r="13" spans="1:22" ht="17.25" thickBot="1">
      <c r="A13" s="42" t="s">
        <v>201</v>
      </c>
      <c r="B13" s="20" t="s">
        <v>4</v>
      </c>
      <c r="C13" s="20"/>
      <c r="D13" s="57">
        <v>30</v>
      </c>
      <c r="E13" s="20"/>
      <c r="F13" s="20"/>
      <c r="G13" s="20"/>
      <c r="H13" s="20"/>
      <c r="I13" s="20"/>
      <c r="J13" s="20"/>
      <c r="K13" s="61">
        <f t="shared" si="0"/>
        <v>0</v>
      </c>
      <c r="L13" s="74">
        <f t="shared" si="1"/>
        <v>30</v>
      </c>
      <c r="M13" s="62"/>
      <c r="N13" s="104">
        <v>0.84750000000000003</v>
      </c>
      <c r="O13" s="105">
        <v>25.43</v>
      </c>
      <c r="P13" s="102">
        <f t="shared" si="2"/>
        <v>0</v>
      </c>
      <c r="Q13" s="120">
        <f t="shared" si="3"/>
        <v>0</v>
      </c>
      <c r="R13" s="129">
        <f t="shared" si="4"/>
        <v>25.43</v>
      </c>
      <c r="S13" s="90"/>
    </row>
    <row r="14" spans="1:22" ht="17.25" thickBot="1">
      <c r="A14" s="42" t="s">
        <v>202</v>
      </c>
      <c r="B14" s="20" t="s">
        <v>4</v>
      </c>
      <c r="C14" s="20"/>
      <c r="D14" s="57">
        <v>20</v>
      </c>
      <c r="E14" s="20"/>
      <c r="F14" s="20"/>
      <c r="G14" s="20"/>
      <c r="H14" s="20"/>
      <c r="I14" s="20"/>
      <c r="J14" s="20"/>
      <c r="K14" s="61">
        <f t="shared" si="0"/>
        <v>0</v>
      </c>
      <c r="L14" s="74">
        <f t="shared" si="1"/>
        <v>20</v>
      </c>
      <c r="M14" s="62"/>
      <c r="N14" s="104">
        <v>1.2204000000000002</v>
      </c>
      <c r="O14" s="105">
        <v>24.41</v>
      </c>
      <c r="P14" s="102">
        <f t="shared" si="2"/>
        <v>0</v>
      </c>
      <c r="Q14" s="120">
        <f t="shared" si="3"/>
        <v>0</v>
      </c>
      <c r="R14" s="129">
        <f t="shared" si="4"/>
        <v>24.41</v>
      </c>
      <c r="S14" s="91"/>
    </row>
    <row r="15" spans="1:22" ht="17.25" thickBot="1">
      <c r="A15" s="42" t="s">
        <v>203</v>
      </c>
      <c r="B15" s="20" t="s">
        <v>4</v>
      </c>
      <c r="C15" s="20"/>
      <c r="D15" s="57">
        <v>30</v>
      </c>
      <c r="E15" s="21">
        <v>6</v>
      </c>
      <c r="F15" s="21"/>
      <c r="G15" s="21"/>
      <c r="H15" s="21"/>
      <c r="I15" s="21"/>
      <c r="J15" s="21"/>
      <c r="K15" s="61">
        <f t="shared" si="0"/>
        <v>6</v>
      </c>
      <c r="L15" s="74">
        <f t="shared" si="1"/>
        <v>24</v>
      </c>
      <c r="M15" s="62"/>
      <c r="N15" s="104">
        <v>1.2204000000000002</v>
      </c>
      <c r="O15" s="105">
        <v>36.61</v>
      </c>
      <c r="P15" s="102">
        <f t="shared" si="2"/>
        <v>0</v>
      </c>
      <c r="Q15" s="120">
        <f t="shared" si="3"/>
        <v>7.3224000000000009</v>
      </c>
      <c r="R15" s="129">
        <f t="shared" si="4"/>
        <v>29.287599999999998</v>
      </c>
      <c r="S15" s="92" t="s">
        <v>302</v>
      </c>
      <c r="T15" s="8"/>
      <c r="U15" s="8"/>
      <c r="V15" s="8"/>
    </row>
    <row r="16" spans="1:22" ht="17.25" thickBot="1">
      <c r="A16" s="42" t="s">
        <v>204</v>
      </c>
      <c r="B16" s="20" t="s">
        <v>4</v>
      </c>
      <c r="C16" s="20"/>
      <c r="D16" s="57">
        <v>20</v>
      </c>
      <c r="E16" s="21">
        <v>13</v>
      </c>
      <c r="F16" s="21"/>
      <c r="G16" s="21"/>
      <c r="H16" s="21"/>
      <c r="I16" s="21"/>
      <c r="J16" s="21"/>
      <c r="K16" s="61">
        <f t="shared" si="0"/>
        <v>13</v>
      </c>
      <c r="L16" s="74">
        <f t="shared" si="1"/>
        <v>7</v>
      </c>
      <c r="M16" s="62"/>
      <c r="N16" s="104">
        <v>1.3333999999999999</v>
      </c>
      <c r="O16" s="105">
        <v>26.67</v>
      </c>
      <c r="P16" s="102">
        <f t="shared" si="2"/>
        <v>0</v>
      </c>
      <c r="Q16" s="120">
        <v>17.29</v>
      </c>
      <c r="R16" s="129">
        <f t="shared" si="4"/>
        <v>9.3800000000000026</v>
      </c>
      <c r="S16" s="92" t="s">
        <v>303</v>
      </c>
      <c r="T16" s="8"/>
      <c r="U16" s="8"/>
      <c r="V16" s="8"/>
    </row>
    <row r="17" spans="1:22" ht="17.25" thickBot="1">
      <c r="A17" s="42" t="s">
        <v>205</v>
      </c>
      <c r="B17" s="20" t="s">
        <v>4</v>
      </c>
      <c r="C17" s="20"/>
      <c r="D17" s="57">
        <v>40</v>
      </c>
      <c r="E17" s="21">
        <v>1</v>
      </c>
      <c r="F17" s="21"/>
      <c r="G17" s="21"/>
      <c r="H17" s="21"/>
      <c r="I17" s="21"/>
      <c r="J17" s="21"/>
      <c r="K17" s="61">
        <f t="shared" si="0"/>
        <v>1</v>
      </c>
      <c r="L17" s="74">
        <f t="shared" si="1"/>
        <v>39</v>
      </c>
      <c r="M17" s="62"/>
      <c r="N17" s="104">
        <v>1.7289000000000001</v>
      </c>
      <c r="O17" s="105">
        <v>69.16</v>
      </c>
      <c r="P17" s="102">
        <f t="shared" si="2"/>
        <v>0</v>
      </c>
      <c r="Q17" s="120">
        <f t="shared" si="3"/>
        <v>1.7289000000000001</v>
      </c>
      <c r="R17" s="129">
        <f t="shared" si="4"/>
        <v>67.431100000000001</v>
      </c>
      <c r="S17" s="92" t="s">
        <v>308</v>
      </c>
      <c r="T17" s="8"/>
      <c r="U17" s="8"/>
      <c r="V17" s="8"/>
    </row>
    <row r="18" spans="1:22" ht="17.25" thickBot="1">
      <c r="A18" s="42" t="s">
        <v>309</v>
      </c>
      <c r="B18" s="20" t="s">
        <v>4</v>
      </c>
      <c r="C18" s="20">
        <v>1</v>
      </c>
      <c r="D18" s="57"/>
      <c r="E18" s="21">
        <v>1</v>
      </c>
      <c r="F18" s="21"/>
      <c r="G18" s="21"/>
      <c r="H18" s="21"/>
      <c r="I18" s="21"/>
      <c r="J18" s="21"/>
      <c r="K18" s="61">
        <f t="shared" si="0"/>
        <v>1</v>
      </c>
      <c r="L18" s="74">
        <f t="shared" si="1"/>
        <v>-1</v>
      </c>
      <c r="M18" s="62">
        <v>8.98</v>
      </c>
      <c r="N18" s="104"/>
      <c r="O18" s="105"/>
      <c r="P18" s="102">
        <f t="shared" si="2"/>
        <v>8.98</v>
      </c>
      <c r="Q18" s="120">
        <f t="shared" si="3"/>
        <v>0</v>
      </c>
      <c r="R18" s="129">
        <f t="shared" si="4"/>
        <v>-8.98</v>
      </c>
      <c r="S18" s="92" t="s">
        <v>308</v>
      </c>
      <c r="T18" s="8"/>
      <c r="U18" s="8"/>
      <c r="V18" s="8"/>
    </row>
    <row r="19" spans="1:22" ht="17.25" customHeight="1" thickBot="1">
      <c r="A19" s="42" t="s">
        <v>206</v>
      </c>
      <c r="B19" s="20" t="s">
        <v>4</v>
      </c>
      <c r="C19" s="20"/>
      <c r="D19" s="57">
        <v>40</v>
      </c>
      <c r="E19" s="21"/>
      <c r="F19" s="21"/>
      <c r="G19" s="21"/>
      <c r="H19" s="21"/>
      <c r="I19" s="21"/>
      <c r="J19" s="21"/>
      <c r="K19" s="61">
        <f t="shared" si="0"/>
        <v>0</v>
      </c>
      <c r="L19" s="74">
        <f t="shared" si="1"/>
        <v>40</v>
      </c>
      <c r="M19" s="62"/>
      <c r="N19" s="104">
        <v>1.2204000000000002</v>
      </c>
      <c r="O19" s="105">
        <v>48.82</v>
      </c>
      <c r="P19" s="102">
        <f t="shared" si="2"/>
        <v>0</v>
      </c>
      <c r="Q19" s="120">
        <f t="shared" si="3"/>
        <v>0</v>
      </c>
      <c r="R19" s="129">
        <f t="shared" si="4"/>
        <v>48.82</v>
      </c>
      <c r="S19" s="92"/>
      <c r="T19" s="8"/>
      <c r="U19" s="8"/>
      <c r="V19" s="8"/>
    </row>
    <row r="20" spans="1:22" ht="17.25" customHeight="1" thickBot="1">
      <c r="A20" s="42" t="s">
        <v>207</v>
      </c>
      <c r="B20" s="20" t="s">
        <v>4</v>
      </c>
      <c r="C20" s="20"/>
      <c r="D20" s="57">
        <v>1</v>
      </c>
      <c r="E20" s="21"/>
      <c r="F20" s="21"/>
      <c r="G20" s="21"/>
      <c r="H20" s="21"/>
      <c r="I20" s="21"/>
      <c r="J20" s="21"/>
      <c r="K20" s="61">
        <f t="shared" si="0"/>
        <v>0</v>
      </c>
      <c r="L20" s="74">
        <f t="shared" si="1"/>
        <v>1</v>
      </c>
      <c r="M20" s="62"/>
      <c r="N20" s="104">
        <v>1582</v>
      </c>
      <c r="O20" s="105">
        <v>1582</v>
      </c>
      <c r="P20" s="102">
        <f t="shared" si="2"/>
        <v>0</v>
      </c>
      <c r="Q20" s="120">
        <f t="shared" si="3"/>
        <v>0</v>
      </c>
      <c r="R20" s="129">
        <f t="shared" si="4"/>
        <v>1582</v>
      </c>
      <c r="S20" s="92"/>
      <c r="T20" s="8"/>
      <c r="U20" s="8"/>
      <c r="V20" s="8"/>
    </row>
    <row r="21" spans="1:22" ht="17.25" customHeight="1" thickBot="1">
      <c r="A21" s="42" t="s">
        <v>208</v>
      </c>
      <c r="B21" s="20" t="s">
        <v>4</v>
      </c>
      <c r="C21" s="20"/>
      <c r="D21" s="57">
        <v>20</v>
      </c>
      <c r="E21" s="21">
        <v>20</v>
      </c>
      <c r="F21" s="21"/>
      <c r="G21" s="21"/>
      <c r="H21" s="21"/>
      <c r="I21" s="21"/>
      <c r="J21" s="21"/>
      <c r="K21" s="61">
        <f t="shared" si="0"/>
        <v>20</v>
      </c>
      <c r="L21" s="74">
        <f t="shared" si="1"/>
        <v>0</v>
      </c>
      <c r="M21" s="62"/>
      <c r="N21" s="104">
        <v>8.4749999999999996</v>
      </c>
      <c r="O21" s="105">
        <v>169.5</v>
      </c>
      <c r="P21" s="102">
        <f t="shared" si="2"/>
        <v>0</v>
      </c>
      <c r="Q21" s="120">
        <v>169.6</v>
      </c>
      <c r="R21" s="129">
        <f t="shared" si="4"/>
        <v>-9.9999999999994316E-2</v>
      </c>
      <c r="S21" s="92" t="s">
        <v>310</v>
      </c>
      <c r="T21" s="8"/>
      <c r="U21" s="8"/>
      <c r="V21" s="8"/>
    </row>
    <row r="22" spans="1:22" ht="17.25" customHeight="1" thickBot="1">
      <c r="A22" s="42" t="s">
        <v>677</v>
      </c>
      <c r="B22" s="140" t="s">
        <v>4</v>
      </c>
      <c r="C22" s="20">
        <v>1</v>
      </c>
      <c r="D22" s="57"/>
      <c r="E22" s="21"/>
      <c r="F22" s="21"/>
      <c r="G22" s="21"/>
      <c r="H22" s="21">
        <v>1</v>
      </c>
      <c r="I22" s="21"/>
      <c r="J22" s="21"/>
      <c r="K22" s="61"/>
      <c r="L22" s="74">
        <f t="shared" si="1"/>
        <v>-1</v>
      </c>
      <c r="M22" s="64">
        <v>1050</v>
      </c>
      <c r="N22" s="104"/>
      <c r="O22" s="105"/>
      <c r="P22" s="102">
        <v>1050</v>
      </c>
      <c r="Q22" s="120"/>
      <c r="R22" s="129">
        <f t="shared" si="4"/>
        <v>-1050</v>
      </c>
      <c r="S22" s="139" t="s">
        <v>678</v>
      </c>
      <c r="T22" s="8"/>
      <c r="U22" s="8"/>
      <c r="V22" s="8"/>
    </row>
    <row r="23" spans="1:22" ht="17.25" customHeight="1" thickBot="1">
      <c r="A23" s="42" t="s">
        <v>462</v>
      </c>
      <c r="B23" s="140" t="s">
        <v>4</v>
      </c>
      <c r="C23" s="20">
        <v>1</v>
      </c>
      <c r="D23" s="57"/>
      <c r="E23" s="21"/>
      <c r="F23" s="21">
        <v>1</v>
      </c>
      <c r="G23" s="21"/>
      <c r="H23" s="21"/>
      <c r="I23" s="21"/>
      <c r="J23" s="21"/>
      <c r="K23" s="61">
        <f t="shared" si="0"/>
        <v>1</v>
      </c>
      <c r="L23" s="74">
        <f t="shared" si="1"/>
        <v>-1</v>
      </c>
      <c r="M23" s="64">
        <v>680</v>
      </c>
      <c r="N23" s="104"/>
      <c r="O23" s="105"/>
      <c r="P23" s="102">
        <v>680</v>
      </c>
      <c r="Q23" s="120"/>
      <c r="R23" s="129">
        <f t="shared" si="4"/>
        <v>-680</v>
      </c>
      <c r="S23" s="139" t="s">
        <v>463</v>
      </c>
      <c r="T23" s="8"/>
      <c r="U23" s="8"/>
      <c r="V23" s="8"/>
    </row>
    <row r="24" spans="1:22" ht="17.25" customHeight="1" thickBot="1">
      <c r="A24" s="42" t="s">
        <v>464</v>
      </c>
      <c r="B24" s="140" t="s">
        <v>4</v>
      </c>
      <c r="C24" s="20">
        <v>1</v>
      </c>
      <c r="D24" s="57"/>
      <c r="E24" s="21"/>
      <c r="F24" s="21">
        <v>1</v>
      </c>
      <c r="G24" s="21"/>
      <c r="H24" s="21"/>
      <c r="I24" s="21"/>
      <c r="J24" s="21"/>
      <c r="K24" s="61">
        <f t="shared" si="0"/>
        <v>1</v>
      </c>
      <c r="L24" s="74">
        <f t="shared" si="1"/>
        <v>-1</v>
      </c>
      <c r="M24" s="64">
        <v>1638.5</v>
      </c>
      <c r="N24" s="104"/>
      <c r="O24" s="105"/>
      <c r="P24" s="102">
        <v>1638.5</v>
      </c>
      <c r="Q24" s="120"/>
      <c r="R24" s="129">
        <f t="shared" si="4"/>
        <v>-1638.5</v>
      </c>
      <c r="S24" s="139" t="s">
        <v>465</v>
      </c>
      <c r="T24" s="8"/>
      <c r="U24" s="8"/>
      <c r="V24" s="8"/>
    </row>
    <row r="25" spans="1:22" ht="17.25" customHeight="1" thickBot="1">
      <c r="A25" s="42" t="s">
        <v>311</v>
      </c>
      <c r="B25" s="20" t="s">
        <v>4</v>
      </c>
      <c r="C25" s="20">
        <v>1</v>
      </c>
      <c r="D25" s="57"/>
      <c r="E25" s="21">
        <v>1</v>
      </c>
      <c r="F25" s="21"/>
      <c r="G25" s="21"/>
      <c r="H25" s="21"/>
      <c r="I25" s="21"/>
      <c r="J25" s="21"/>
      <c r="K25" s="61">
        <f t="shared" si="0"/>
        <v>1</v>
      </c>
      <c r="L25" s="74">
        <f t="shared" si="1"/>
        <v>-1</v>
      </c>
      <c r="M25" s="64">
        <v>600</v>
      </c>
      <c r="N25" s="104"/>
      <c r="O25" s="105"/>
      <c r="P25" s="102">
        <f t="shared" si="2"/>
        <v>600</v>
      </c>
      <c r="Q25" s="120">
        <f t="shared" si="3"/>
        <v>0</v>
      </c>
      <c r="R25" s="129">
        <f t="shared" si="4"/>
        <v>-600</v>
      </c>
      <c r="S25" s="92" t="s">
        <v>312</v>
      </c>
      <c r="T25" s="8"/>
      <c r="U25" s="8"/>
      <c r="V25" s="8"/>
    </row>
    <row r="26" spans="1:22" ht="17.25" customHeight="1" thickBot="1">
      <c r="A26" s="42" t="s">
        <v>314</v>
      </c>
      <c r="B26" s="20" t="s">
        <v>4</v>
      </c>
      <c r="C26" s="20">
        <v>1</v>
      </c>
      <c r="D26" s="57"/>
      <c r="E26" s="21">
        <v>1</v>
      </c>
      <c r="F26" s="21"/>
      <c r="G26" s="21"/>
      <c r="H26" s="21"/>
      <c r="I26" s="21"/>
      <c r="J26" s="21"/>
      <c r="K26" s="61">
        <f t="shared" si="0"/>
        <v>1</v>
      </c>
      <c r="L26" s="74">
        <f t="shared" si="1"/>
        <v>-1</v>
      </c>
      <c r="M26" s="62">
        <v>1110.03</v>
      </c>
      <c r="N26" s="104"/>
      <c r="O26" s="105"/>
      <c r="P26" s="102">
        <f t="shared" si="2"/>
        <v>1110.03</v>
      </c>
      <c r="Q26" s="120">
        <f t="shared" si="3"/>
        <v>0</v>
      </c>
      <c r="R26" s="129">
        <f t="shared" si="4"/>
        <v>-1110.03</v>
      </c>
      <c r="S26" s="92" t="s">
        <v>315</v>
      </c>
      <c r="T26" s="8"/>
      <c r="U26" s="8"/>
      <c r="V26" s="8"/>
    </row>
    <row r="27" spans="1:22" ht="17.25" thickBot="1">
      <c r="A27" s="42" t="s">
        <v>48</v>
      </c>
      <c r="B27" s="20" t="s">
        <v>4</v>
      </c>
      <c r="C27" s="20"/>
      <c r="D27" s="57">
        <v>70</v>
      </c>
      <c r="E27" s="21"/>
      <c r="F27" s="21"/>
      <c r="G27" s="21"/>
      <c r="H27" s="21"/>
      <c r="I27" s="21"/>
      <c r="J27" s="21"/>
      <c r="K27" s="61">
        <f t="shared" si="0"/>
        <v>0</v>
      </c>
      <c r="L27" s="74">
        <f t="shared" si="1"/>
        <v>70</v>
      </c>
      <c r="M27" s="62"/>
      <c r="N27" s="104">
        <v>6.3958000000000004</v>
      </c>
      <c r="O27" s="105">
        <v>447.71</v>
      </c>
      <c r="P27" s="102">
        <f>C27*M27</f>
        <v>0</v>
      </c>
      <c r="Q27" s="120">
        <f t="shared" si="3"/>
        <v>0</v>
      </c>
      <c r="R27" s="129">
        <f t="shared" si="4"/>
        <v>447.71</v>
      </c>
      <c r="S27" s="92"/>
      <c r="T27" s="8"/>
      <c r="U27" s="8"/>
      <c r="V27" s="8"/>
    </row>
    <row r="28" spans="1:22" ht="17.25" thickBot="1">
      <c r="A28" s="42" t="s">
        <v>49</v>
      </c>
      <c r="B28" s="20" t="s">
        <v>4</v>
      </c>
      <c r="C28" s="20"/>
      <c r="D28" s="57">
        <v>70</v>
      </c>
      <c r="E28" s="21"/>
      <c r="F28" s="21"/>
      <c r="G28" s="21"/>
      <c r="H28" s="21"/>
      <c r="I28" s="21"/>
      <c r="J28" s="21"/>
      <c r="K28" s="61">
        <f t="shared" si="0"/>
        <v>0</v>
      </c>
      <c r="L28" s="74">
        <f t="shared" si="1"/>
        <v>70</v>
      </c>
      <c r="M28" s="62"/>
      <c r="N28" s="104">
        <v>14.102400000000001</v>
      </c>
      <c r="O28" s="105">
        <v>987.17</v>
      </c>
      <c r="P28" s="102">
        <f t="shared" si="2"/>
        <v>0</v>
      </c>
      <c r="Q28" s="120">
        <f t="shared" si="3"/>
        <v>0</v>
      </c>
      <c r="R28" s="129">
        <f t="shared" si="4"/>
        <v>987.17</v>
      </c>
      <c r="S28" s="92"/>
      <c r="T28" s="8"/>
      <c r="U28" s="8"/>
      <c r="V28" s="8"/>
    </row>
    <row r="29" spans="1:22" ht="17.25" thickBot="1">
      <c r="A29" s="42" t="s">
        <v>50</v>
      </c>
      <c r="B29" s="20" t="s">
        <v>4</v>
      </c>
      <c r="C29" s="20"/>
      <c r="D29" s="57">
        <v>70</v>
      </c>
      <c r="E29" s="21"/>
      <c r="F29" s="21"/>
      <c r="G29" s="21"/>
      <c r="H29" s="21"/>
      <c r="I29" s="21"/>
      <c r="J29" s="21"/>
      <c r="K29" s="61">
        <f t="shared" si="0"/>
        <v>0</v>
      </c>
      <c r="L29" s="74">
        <f t="shared" si="1"/>
        <v>70</v>
      </c>
      <c r="M29" s="62"/>
      <c r="N29" s="104">
        <v>10.282999999999999</v>
      </c>
      <c r="O29" s="105">
        <v>719.81</v>
      </c>
      <c r="P29" s="102">
        <f t="shared" si="2"/>
        <v>0</v>
      </c>
      <c r="Q29" s="120">
        <f t="shared" si="3"/>
        <v>0</v>
      </c>
      <c r="R29" s="129">
        <f t="shared" si="4"/>
        <v>719.81</v>
      </c>
      <c r="S29" s="92"/>
      <c r="T29" s="8"/>
      <c r="U29" s="8"/>
      <c r="V29" s="8"/>
    </row>
    <row r="30" spans="1:22" ht="17.25" thickBot="1">
      <c r="A30" s="42" t="s">
        <v>316</v>
      </c>
      <c r="B30" s="20" t="s">
        <v>4</v>
      </c>
      <c r="C30" s="20">
        <v>4</v>
      </c>
      <c r="D30" s="57"/>
      <c r="E30" s="21">
        <v>1</v>
      </c>
      <c r="F30" s="21">
        <v>3</v>
      </c>
      <c r="G30" s="21"/>
      <c r="H30" s="21"/>
      <c r="I30" s="21"/>
      <c r="J30" s="21"/>
      <c r="K30" s="61">
        <f t="shared" si="0"/>
        <v>4</v>
      </c>
      <c r="L30" s="74">
        <f t="shared" si="1"/>
        <v>-4</v>
      </c>
      <c r="M30" s="62">
        <v>40</v>
      </c>
      <c r="N30" s="104"/>
      <c r="O30" s="105"/>
      <c r="P30" s="102">
        <f t="shared" si="2"/>
        <v>160</v>
      </c>
      <c r="Q30" s="120">
        <f t="shared" si="3"/>
        <v>0</v>
      </c>
      <c r="R30" s="129">
        <f t="shared" si="4"/>
        <v>-160</v>
      </c>
      <c r="S30" s="139" t="s">
        <v>466</v>
      </c>
      <c r="T30" s="8"/>
      <c r="U30" s="8"/>
      <c r="V30" s="8"/>
    </row>
    <row r="31" spans="1:22" ht="17.25" thickBot="1">
      <c r="A31" s="42" t="s">
        <v>5</v>
      </c>
      <c r="B31" s="20" t="s">
        <v>4</v>
      </c>
      <c r="C31" s="20">
        <v>123</v>
      </c>
      <c r="D31" s="57">
        <v>70</v>
      </c>
      <c r="E31" s="21">
        <v>61</v>
      </c>
      <c r="F31" s="21">
        <v>51</v>
      </c>
      <c r="G31" s="21"/>
      <c r="H31" s="21">
        <v>81</v>
      </c>
      <c r="I31" s="21"/>
      <c r="J31" s="21"/>
      <c r="K31" s="61">
        <f t="shared" si="0"/>
        <v>193</v>
      </c>
      <c r="L31" s="74">
        <f t="shared" si="1"/>
        <v>-123</v>
      </c>
      <c r="M31" s="62">
        <v>4.76</v>
      </c>
      <c r="N31" s="104">
        <v>4.7572999999999999</v>
      </c>
      <c r="O31" s="105">
        <v>333.01</v>
      </c>
      <c r="P31" s="102">
        <v>585.66999999999996</v>
      </c>
      <c r="Q31" s="120">
        <v>333.01</v>
      </c>
      <c r="R31" s="129">
        <f t="shared" si="4"/>
        <v>-585.66999999999996</v>
      </c>
      <c r="S31" s="139" t="s">
        <v>667</v>
      </c>
      <c r="T31" s="8"/>
      <c r="U31" s="8"/>
      <c r="V31" s="8"/>
    </row>
    <row r="32" spans="1:22" ht="17.25" thickBot="1">
      <c r="A32" s="42" t="s">
        <v>6</v>
      </c>
      <c r="B32" s="20" t="s">
        <v>4</v>
      </c>
      <c r="C32" s="20"/>
      <c r="D32" s="57">
        <v>20</v>
      </c>
      <c r="E32" s="21">
        <v>4</v>
      </c>
      <c r="F32" s="21"/>
      <c r="G32" s="21"/>
      <c r="H32" s="21">
        <v>3</v>
      </c>
      <c r="I32" s="21"/>
      <c r="J32" s="21"/>
      <c r="K32" s="61">
        <f t="shared" si="0"/>
        <v>7</v>
      </c>
      <c r="L32" s="74">
        <f t="shared" si="1"/>
        <v>13</v>
      </c>
      <c r="M32" s="62"/>
      <c r="N32" s="104">
        <v>10.6785</v>
      </c>
      <c r="O32" s="105">
        <v>213.57</v>
      </c>
      <c r="P32" s="102">
        <f>C32*M32</f>
        <v>0</v>
      </c>
      <c r="Q32" s="120">
        <v>74.760000000000005</v>
      </c>
      <c r="R32" s="129">
        <f t="shared" si="4"/>
        <v>138.81</v>
      </c>
      <c r="S32" s="139" t="s">
        <v>668</v>
      </c>
      <c r="T32" s="8"/>
      <c r="U32" s="8"/>
      <c r="V32" s="8"/>
    </row>
    <row r="33" spans="1:22" ht="17.25" thickBot="1">
      <c r="A33" s="42" t="s">
        <v>7</v>
      </c>
      <c r="B33" s="20" t="s">
        <v>4</v>
      </c>
      <c r="C33" s="20"/>
      <c r="D33" s="57">
        <v>70</v>
      </c>
      <c r="E33" s="21">
        <v>24</v>
      </c>
      <c r="F33" s="21">
        <v>2</v>
      </c>
      <c r="G33" s="21"/>
      <c r="H33" s="21">
        <v>8</v>
      </c>
      <c r="I33" s="21"/>
      <c r="J33" s="21"/>
      <c r="K33" s="61">
        <f t="shared" si="0"/>
        <v>34</v>
      </c>
      <c r="L33" s="74">
        <f t="shared" si="1"/>
        <v>36</v>
      </c>
      <c r="M33" s="62"/>
      <c r="N33" s="104">
        <v>7.1754999999999995</v>
      </c>
      <c r="O33" s="105">
        <v>502.29</v>
      </c>
      <c r="P33" s="102">
        <f t="shared" si="2"/>
        <v>0</v>
      </c>
      <c r="Q33" s="120">
        <v>244.12</v>
      </c>
      <c r="R33" s="129">
        <f t="shared" si="4"/>
        <v>258.17</v>
      </c>
      <c r="S33" s="139" t="s">
        <v>669</v>
      </c>
      <c r="T33" s="8"/>
      <c r="U33" s="8"/>
      <c r="V33" s="8"/>
    </row>
    <row r="34" spans="1:22" ht="17.25" thickBot="1">
      <c r="A34" s="42" t="s">
        <v>8</v>
      </c>
      <c r="B34" s="20" t="s">
        <v>4</v>
      </c>
      <c r="C34" s="20"/>
      <c r="D34" s="57">
        <v>10</v>
      </c>
      <c r="E34" s="21">
        <v>1</v>
      </c>
      <c r="F34" s="21"/>
      <c r="G34" s="21"/>
      <c r="H34" s="21"/>
      <c r="I34" s="21"/>
      <c r="J34" s="21"/>
      <c r="K34" s="61">
        <f t="shared" si="0"/>
        <v>1</v>
      </c>
      <c r="L34" s="74">
        <f t="shared" si="1"/>
        <v>9</v>
      </c>
      <c r="M34" s="62"/>
      <c r="N34" s="104">
        <v>1.8644999999999998</v>
      </c>
      <c r="O34" s="105">
        <v>18.649999999999999</v>
      </c>
      <c r="P34" s="102">
        <f t="shared" si="2"/>
        <v>0</v>
      </c>
      <c r="Q34" s="120">
        <f t="shared" si="3"/>
        <v>1.8644999999999998</v>
      </c>
      <c r="R34" s="129">
        <f t="shared" si="4"/>
        <v>16.785499999999999</v>
      </c>
      <c r="S34" s="92" t="s">
        <v>321</v>
      </c>
      <c r="T34" s="8"/>
      <c r="U34" s="8"/>
      <c r="V34" s="8"/>
    </row>
    <row r="35" spans="1:22" ht="17.25" thickBot="1">
      <c r="A35" s="42" t="s">
        <v>9</v>
      </c>
      <c r="B35" s="20" t="s">
        <v>4</v>
      </c>
      <c r="C35" s="20"/>
      <c r="D35" s="57">
        <v>50</v>
      </c>
      <c r="E35" s="21">
        <v>2</v>
      </c>
      <c r="F35" s="21"/>
      <c r="G35" s="21"/>
      <c r="H35" s="21">
        <v>6</v>
      </c>
      <c r="I35" s="21"/>
      <c r="J35" s="21"/>
      <c r="K35" s="61">
        <f t="shared" si="0"/>
        <v>8</v>
      </c>
      <c r="L35" s="74">
        <f t="shared" si="1"/>
        <v>42</v>
      </c>
      <c r="M35" s="62"/>
      <c r="N35" s="104">
        <v>17.458500000000001</v>
      </c>
      <c r="O35" s="105">
        <v>872.93</v>
      </c>
      <c r="P35" s="102">
        <f t="shared" si="2"/>
        <v>0</v>
      </c>
      <c r="Q35" s="120">
        <f t="shared" si="3"/>
        <v>139.66800000000001</v>
      </c>
      <c r="R35" s="129">
        <f t="shared" si="4"/>
        <v>733.26199999999994</v>
      </c>
      <c r="S35" s="139" t="s">
        <v>670</v>
      </c>
      <c r="T35" s="8"/>
      <c r="U35" s="8"/>
      <c r="V35" s="8"/>
    </row>
    <row r="36" spans="1:22" ht="17.25" thickBot="1">
      <c r="A36" s="42" t="s">
        <v>10</v>
      </c>
      <c r="B36" s="20" t="s">
        <v>4</v>
      </c>
      <c r="C36" s="20"/>
      <c r="D36" s="57">
        <v>20</v>
      </c>
      <c r="E36" s="21"/>
      <c r="F36" s="21">
        <v>2</v>
      </c>
      <c r="G36" s="21"/>
      <c r="H36" s="21">
        <v>1</v>
      </c>
      <c r="I36" s="21"/>
      <c r="J36" s="21"/>
      <c r="K36" s="61">
        <f t="shared" si="0"/>
        <v>3</v>
      </c>
      <c r="L36" s="74">
        <f t="shared" si="1"/>
        <v>17</v>
      </c>
      <c r="M36" s="62"/>
      <c r="N36" s="104">
        <v>41.098099999999995</v>
      </c>
      <c r="O36" s="105">
        <v>821.96</v>
      </c>
      <c r="P36" s="102">
        <f t="shared" si="2"/>
        <v>0</v>
      </c>
      <c r="Q36" s="120">
        <f t="shared" si="3"/>
        <v>123.29429999999999</v>
      </c>
      <c r="R36" s="129">
        <f t="shared" si="4"/>
        <v>698.66570000000002</v>
      </c>
      <c r="S36" s="139" t="s">
        <v>765</v>
      </c>
      <c r="T36" s="8"/>
      <c r="U36" s="8"/>
      <c r="V36" s="8"/>
    </row>
    <row r="37" spans="1:22" ht="17.25" thickBot="1">
      <c r="A37" s="42" t="s">
        <v>51</v>
      </c>
      <c r="B37" s="29" t="s">
        <v>4</v>
      </c>
      <c r="C37" s="29"/>
      <c r="D37" s="57">
        <v>70</v>
      </c>
      <c r="E37" s="30">
        <v>2</v>
      </c>
      <c r="F37" s="30">
        <v>16</v>
      </c>
      <c r="G37" s="30"/>
      <c r="H37" s="30">
        <v>14</v>
      </c>
      <c r="I37" s="30"/>
      <c r="J37" s="30"/>
      <c r="K37" s="61">
        <f t="shared" si="0"/>
        <v>32</v>
      </c>
      <c r="L37" s="74">
        <f t="shared" si="1"/>
        <v>38</v>
      </c>
      <c r="M37" s="63"/>
      <c r="N37" s="104">
        <v>2.7685000000000004</v>
      </c>
      <c r="O37" s="105">
        <v>193.8</v>
      </c>
      <c r="P37" s="102">
        <f t="shared" si="2"/>
        <v>0</v>
      </c>
      <c r="Q37" s="120">
        <v>88.61</v>
      </c>
      <c r="R37" s="129">
        <f t="shared" si="4"/>
        <v>105.19000000000001</v>
      </c>
      <c r="S37" s="93" t="s">
        <v>671</v>
      </c>
      <c r="T37" s="8"/>
      <c r="U37" s="8"/>
      <c r="V37" s="8"/>
    </row>
    <row r="38" spans="1:22" ht="17.25" thickBot="1">
      <c r="A38" s="42" t="s">
        <v>324</v>
      </c>
      <c r="B38" s="29" t="s">
        <v>4</v>
      </c>
      <c r="C38" s="29">
        <v>1</v>
      </c>
      <c r="D38" s="57"/>
      <c r="E38" s="30">
        <v>1</v>
      </c>
      <c r="F38" s="30"/>
      <c r="G38" s="30"/>
      <c r="H38" s="30"/>
      <c r="I38" s="30"/>
      <c r="J38" s="30"/>
      <c r="K38" s="61">
        <f t="shared" si="0"/>
        <v>1</v>
      </c>
      <c r="L38" s="74">
        <f t="shared" si="1"/>
        <v>-1</v>
      </c>
      <c r="M38" s="63">
        <v>55</v>
      </c>
      <c r="N38" s="104"/>
      <c r="O38" s="105"/>
      <c r="P38" s="102">
        <f t="shared" si="2"/>
        <v>55</v>
      </c>
      <c r="Q38" s="120">
        <f t="shared" si="3"/>
        <v>0</v>
      </c>
      <c r="R38" s="129">
        <f t="shared" si="4"/>
        <v>-55</v>
      </c>
      <c r="S38" s="93" t="s">
        <v>321</v>
      </c>
      <c r="T38" s="8"/>
      <c r="U38" s="8"/>
      <c r="V38" s="8"/>
    </row>
    <row r="39" spans="1:22" ht="17.25" thickBot="1">
      <c r="A39" s="42" t="s">
        <v>665</v>
      </c>
      <c r="B39" s="155" t="s">
        <v>4</v>
      </c>
      <c r="C39" s="29">
        <v>2</v>
      </c>
      <c r="D39" s="57"/>
      <c r="E39" s="30"/>
      <c r="F39" s="30"/>
      <c r="G39" s="30"/>
      <c r="H39" s="30">
        <v>2</v>
      </c>
      <c r="I39" s="30"/>
      <c r="J39" s="30"/>
      <c r="K39" s="61"/>
      <c r="L39" s="74">
        <f t="shared" si="1"/>
        <v>-2</v>
      </c>
      <c r="M39" s="63">
        <v>50</v>
      </c>
      <c r="N39" s="104"/>
      <c r="O39" s="105"/>
      <c r="P39" s="102">
        <v>100.01</v>
      </c>
      <c r="Q39" s="120">
        <f t="shared" si="3"/>
        <v>0</v>
      </c>
      <c r="R39" s="129">
        <f t="shared" si="4"/>
        <v>-100.01</v>
      </c>
      <c r="S39" s="93" t="s">
        <v>666</v>
      </c>
      <c r="T39" s="8"/>
      <c r="U39" s="8"/>
      <c r="V39" s="8"/>
    </row>
    <row r="40" spans="1:22" ht="17.25" thickBot="1">
      <c r="A40" s="42" t="s">
        <v>209</v>
      </c>
      <c r="B40" s="29" t="s">
        <v>4</v>
      </c>
      <c r="C40" s="29"/>
      <c r="D40" s="57">
        <v>5</v>
      </c>
      <c r="E40" s="30"/>
      <c r="F40" s="30"/>
      <c r="G40" s="30"/>
      <c r="H40" s="30"/>
      <c r="I40" s="30"/>
      <c r="J40" s="30"/>
      <c r="K40" s="61">
        <f t="shared" si="0"/>
        <v>0</v>
      </c>
      <c r="L40" s="74">
        <f t="shared" si="1"/>
        <v>5</v>
      </c>
      <c r="M40" s="63"/>
      <c r="N40" s="104">
        <v>40.001999999999995</v>
      </c>
      <c r="O40" s="105">
        <v>200.01</v>
      </c>
      <c r="P40" s="102">
        <f t="shared" si="2"/>
        <v>0</v>
      </c>
      <c r="Q40" s="120">
        <f t="shared" si="3"/>
        <v>0</v>
      </c>
      <c r="R40" s="129">
        <f t="shared" si="4"/>
        <v>200.01</v>
      </c>
      <c r="S40" s="93"/>
      <c r="T40" s="8"/>
      <c r="U40" s="8"/>
      <c r="V40" s="8"/>
    </row>
    <row r="41" spans="1:22" ht="17.25" thickBot="1">
      <c r="A41" s="42" t="s">
        <v>672</v>
      </c>
      <c r="B41" s="155" t="s">
        <v>4</v>
      </c>
      <c r="C41" s="29">
        <v>1</v>
      </c>
      <c r="D41" s="57"/>
      <c r="E41" s="30"/>
      <c r="F41" s="30"/>
      <c r="G41" s="30"/>
      <c r="H41" s="30">
        <v>1</v>
      </c>
      <c r="I41" s="30"/>
      <c r="J41" s="30"/>
      <c r="K41" s="61"/>
      <c r="L41" s="74">
        <f t="shared" si="1"/>
        <v>-1</v>
      </c>
      <c r="M41" s="63">
        <v>90</v>
      </c>
      <c r="N41" s="104"/>
      <c r="O41" s="105"/>
      <c r="P41" s="102">
        <v>90</v>
      </c>
      <c r="Q41" s="120"/>
      <c r="R41" s="129">
        <f t="shared" si="4"/>
        <v>-90</v>
      </c>
      <c r="S41" s="93" t="s">
        <v>673</v>
      </c>
      <c r="T41" s="8"/>
      <c r="U41" s="8"/>
      <c r="V41" s="8"/>
    </row>
    <row r="42" spans="1:22" s="34" customFormat="1" ht="17.25" thickBot="1">
      <c r="A42" s="42" t="s">
        <v>210</v>
      </c>
      <c r="B42" s="20" t="s">
        <v>4</v>
      </c>
      <c r="C42" s="20"/>
      <c r="D42" s="57">
        <v>5</v>
      </c>
      <c r="E42" s="21">
        <v>1</v>
      </c>
      <c r="F42" s="21"/>
      <c r="G42" s="21"/>
      <c r="H42" s="21"/>
      <c r="I42" s="21"/>
      <c r="J42" s="21"/>
      <c r="K42" s="61">
        <f t="shared" si="0"/>
        <v>1</v>
      </c>
      <c r="L42" s="74">
        <f t="shared" si="1"/>
        <v>4</v>
      </c>
      <c r="M42" s="64"/>
      <c r="N42" s="104">
        <v>56.838999999999999</v>
      </c>
      <c r="O42" s="105">
        <v>284.2</v>
      </c>
      <c r="P42" s="102">
        <f t="shared" si="2"/>
        <v>0</v>
      </c>
      <c r="Q42" s="120">
        <f t="shared" si="3"/>
        <v>56.838999999999999</v>
      </c>
      <c r="R42" s="129">
        <f t="shared" si="4"/>
        <v>227.36099999999999</v>
      </c>
      <c r="S42" s="94" t="s">
        <v>321</v>
      </c>
    </row>
    <row r="43" spans="1:22" s="34" customFormat="1" ht="17.25" thickBot="1">
      <c r="A43" s="42" t="s">
        <v>163</v>
      </c>
      <c r="B43" s="20" t="s">
        <v>4</v>
      </c>
      <c r="C43" s="18"/>
      <c r="D43" s="57">
        <v>5</v>
      </c>
      <c r="E43" s="20"/>
      <c r="F43" s="20"/>
      <c r="G43" s="20"/>
      <c r="H43" s="20"/>
      <c r="I43" s="20"/>
      <c r="J43" s="20"/>
      <c r="K43" s="61">
        <f t="shared" si="0"/>
        <v>0</v>
      </c>
      <c r="L43" s="74">
        <f t="shared" si="1"/>
        <v>5</v>
      </c>
      <c r="M43" s="62"/>
      <c r="N43" s="104">
        <v>67.009</v>
      </c>
      <c r="O43" s="105">
        <v>335.05</v>
      </c>
      <c r="P43" s="102">
        <f>C43*M43</f>
        <v>0</v>
      </c>
      <c r="Q43" s="120">
        <f t="shared" si="3"/>
        <v>0</v>
      </c>
      <c r="R43" s="129">
        <f t="shared" si="4"/>
        <v>335.05</v>
      </c>
      <c r="S43" s="91"/>
      <c r="T43" s="35"/>
      <c r="U43" s="35"/>
      <c r="V43" s="36"/>
    </row>
    <row r="44" spans="1:22" s="34" customFormat="1" ht="17.25" thickBot="1">
      <c r="A44" s="42" t="s">
        <v>211</v>
      </c>
      <c r="B44" s="20" t="s">
        <v>4</v>
      </c>
      <c r="C44" s="18"/>
      <c r="D44" s="57">
        <v>5</v>
      </c>
      <c r="E44" s="20">
        <v>5</v>
      </c>
      <c r="F44" s="20"/>
      <c r="G44" s="20"/>
      <c r="H44" s="20"/>
      <c r="I44" s="20"/>
      <c r="J44" s="20"/>
      <c r="K44" s="61">
        <f t="shared" si="0"/>
        <v>5</v>
      </c>
      <c r="L44" s="74">
        <f t="shared" si="1"/>
        <v>0</v>
      </c>
      <c r="M44" s="62"/>
      <c r="N44" s="104">
        <v>94.92</v>
      </c>
      <c r="O44" s="105">
        <v>474.6</v>
      </c>
      <c r="P44" s="102">
        <f t="shared" si="2"/>
        <v>0</v>
      </c>
      <c r="Q44" s="120">
        <f t="shared" si="3"/>
        <v>474.6</v>
      </c>
      <c r="R44" s="129">
        <f t="shared" si="4"/>
        <v>0</v>
      </c>
      <c r="S44" s="91" t="s">
        <v>310</v>
      </c>
      <c r="T44" s="35"/>
      <c r="U44" s="35"/>
      <c r="V44" s="36"/>
    </row>
    <row r="45" spans="1:22" s="34" customFormat="1" ht="17.25" thickBot="1">
      <c r="A45" s="42" t="s">
        <v>212</v>
      </c>
      <c r="B45" s="20" t="s">
        <v>4</v>
      </c>
      <c r="C45" s="20"/>
      <c r="D45" s="57">
        <v>5</v>
      </c>
      <c r="E45" s="21"/>
      <c r="F45" s="21"/>
      <c r="G45" s="21"/>
      <c r="H45" s="21"/>
      <c r="I45" s="21"/>
      <c r="J45" s="21"/>
      <c r="K45" s="61">
        <f t="shared" si="0"/>
        <v>0</v>
      </c>
      <c r="L45" s="74">
        <f t="shared" si="1"/>
        <v>5</v>
      </c>
      <c r="M45" s="65"/>
      <c r="N45" s="104">
        <v>107.80200000000001</v>
      </c>
      <c r="O45" s="105">
        <v>539.01</v>
      </c>
      <c r="P45" s="102">
        <f t="shared" si="2"/>
        <v>0</v>
      </c>
      <c r="Q45" s="120">
        <f t="shared" si="3"/>
        <v>0</v>
      </c>
      <c r="R45" s="129">
        <f t="shared" si="4"/>
        <v>539.01</v>
      </c>
      <c r="S45" s="92"/>
    </row>
    <row r="46" spans="1:22" s="34" customFormat="1" ht="17.25" thickBot="1">
      <c r="A46" s="42" t="s">
        <v>213</v>
      </c>
      <c r="B46" s="20" t="s">
        <v>4</v>
      </c>
      <c r="C46" s="20"/>
      <c r="D46" s="57">
        <v>1</v>
      </c>
      <c r="E46" s="21"/>
      <c r="F46" s="21"/>
      <c r="G46" s="21"/>
      <c r="H46" s="21"/>
      <c r="I46" s="21"/>
      <c r="J46" s="21"/>
      <c r="K46" s="61">
        <f t="shared" si="0"/>
        <v>0</v>
      </c>
      <c r="L46" s="74">
        <f t="shared" si="1"/>
        <v>1</v>
      </c>
      <c r="M46" s="65"/>
      <c r="N46" s="104">
        <v>162.155</v>
      </c>
      <c r="O46" s="105">
        <v>162.16</v>
      </c>
      <c r="P46" s="102">
        <f t="shared" si="2"/>
        <v>0</v>
      </c>
      <c r="Q46" s="120">
        <f t="shared" si="3"/>
        <v>0</v>
      </c>
      <c r="R46" s="129">
        <f t="shared" si="4"/>
        <v>162.16</v>
      </c>
      <c r="S46" s="92"/>
    </row>
    <row r="47" spans="1:22" s="34" customFormat="1" ht="17.25" thickBot="1">
      <c r="A47" s="42" t="s">
        <v>214</v>
      </c>
      <c r="B47" s="20" t="s">
        <v>4</v>
      </c>
      <c r="C47" s="20"/>
      <c r="D47" s="57">
        <v>1</v>
      </c>
      <c r="E47" s="21"/>
      <c r="F47" s="21"/>
      <c r="G47" s="21"/>
      <c r="H47" s="21"/>
      <c r="I47" s="21"/>
      <c r="J47" s="21"/>
      <c r="K47" s="61">
        <f t="shared" si="0"/>
        <v>0</v>
      </c>
      <c r="L47" s="74">
        <f t="shared" si="1"/>
        <v>1</v>
      </c>
      <c r="M47" s="65"/>
      <c r="N47" s="104">
        <v>67.009</v>
      </c>
      <c r="O47" s="105">
        <v>67.010000000000005</v>
      </c>
      <c r="P47" s="102">
        <f t="shared" si="2"/>
        <v>0</v>
      </c>
      <c r="Q47" s="120">
        <f t="shared" si="3"/>
        <v>0</v>
      </c>
      <c r="R47" s="129">
        <f t="shared" si="4"/>
        <v>67.010000000000005</v>
      </c>
      <c r="S47" s="92"/>
    </row>
    <row r="48" spans="1:22" s="34" customFormat="1" ht="17.25" thickBot="1">
      <c r="A48" s="42" t="s">
        <v>215</v>
      </c>
      <c r="B48" s="20" t="s">
        <v>4</v>
      </c>
      <c r="C48" s="20"/>
      <c r="D48" s="57">
        <v>1</v>
      </c>
      <c r="E48" s="21"/>
      <c r="F48" s="21"/>
      <c r="G48" s="21"/>
      <c r="H48" s="21"/>
      <c r="I48" s="21"/>
      <c r="J48" s="21"/>
      <c r="K48" s="61">
        <f t="shared" si="0"/>
        <v>0</v>
      </c>
      <c r="L48" s="74">
        <f t="shared" si="1"/>
        <v>1</v>
      </c>
      <c r="M48" s="65"/>
      <c r="N48" s="104">
        <v>172.89</v>
      </c>
      <c r="O48" s="105">
        <v>172.89</v>
      </c>
      <c r="P48" s="102">
        <f t="shared" si="2"/>
        <v>0</v>
      </c>
      <c r="Q48" s="120">
        <f t="shared" si="3"/>
        <v>0</v>
      </c>
      <c r="R48" s="129">
        <f t="shared" si="4"/>
        <v>172.89</v>
      </c>
      <c r="S48" s="92"/>
    </row>
    <row r="49" spans="1:22" s="34" customFormat="1" ht="17.25" thickBot="1">
      <c r="A49" s="42" t="s">
        <v>216</v>
      </c>
      <c r="B49" s="20" t="s">
        <v>4</v>
      </c>
      <c r="C49" s="20"/>
      <c r="D49" s="57">
        <v>1</v>
      </c>
      <c r="E49" s="21"/>
      <c r="F49" s="21"/>
      <c r="G49" s="21"/>
      <c r="H49" s="21"/>
      <c r="I49" s="21"/>
      <c r="J49" s="21"/>
      <c r="K49" s="61">
        <f t="shared" si="0"/>
        <v>0</v>
      </c>
      <c r="L49" s="74">
        <f t="shared" si="1"/>
        <v>1</v>
      </c>
      <c r="M49" s="65"/>
      <c r="N49" s="104">
        <v>282.5</v>
      </c>
      <c r="O49" s="105">
        <v>282.5</v>
      </c>
      <c r="P49" s="102">
        <f t="shared" si="2"/>
        <v>0</v>
      </c>
      <c r="Q49" s="120">
        <f t="shared" si="3"/>
        <v>0</v>
      </c>
      <c r="R49" s="129">
        <f t="shared" si="4"/>
        <v>282.5</v>
      </c>
      <c r="S49" s="92"/>
    </row>
    <row r="50" spans="1:22" s="34" customFormat="1" ht="17.25" thickBot="1">
      <c r="A50" s="42" t="s">
        <v>217</v>
      </c>
      <c r="B50" s="20" t="s">
        <v>4</v>
      </c>
      <c r="C50" s="20"/>
      <c r="D50" s="57">
        <v>1</v>
      </c>
      <c r="E50" s="21"/>
      <c r="F50" s="21"/>
      <c r="G50" s="21"/>
      <c r="H50" s="21"/>
      <c r="I50" s="21"/>
      <c r="J50" s="21"/>
      <c r="K50" s="61">
        <f t="shared" si="0"/>
        <v>0</v>
      </c>
      <c r="L50" s="74">
        <f t="shared" si="1"/>
        <v>1</v>
      </c>
      <c r="M50" s="65"/>
      <c r="N50" s="104">
        <v>384.2</v>
      </c>
      <c r="O50" s="105">
        <v>384.2</v>
      </c>
      <c r="P50" s="102">
        <f t="shared" si="2"/>
        <v>0</v>
      </c>
      <c r="Q50" s="120">
        <f t="shared" si="3"/>
        <v>0</v>
      </c>
      <c r="R50" s="129">
        <f t="shared" si="4"/>
        <v>384.2</v>
      </c>
      <c r="S50" s="92"/>
    </row>
    <row r="51" spans="1:22" ht="17.25" thickBot="1">
      <c r="A51" s="42" t="s">
        <v>218</v>
      </c>
      <c r="B51" s="31" t="s">
        <v>4</v>
      </c>
      <c r="C51" s="31"/>
      <c r="D51" s="57">
        <v>1</v>
      </c>
      <c r="E51" s="32"/>
      <c r="F51" s="32"/>
      <c r="G51" s="32"/>
      <c r="H51" s="32"/>
      <c r="I51" s="32"/>
      <c r="J51" s="32"/>
      <c r="K51" s="61">
        <f t="shared" si="0"/>
        <v>0</v>
      </c>
      <c r="L51" s="74">
        <f t="shared" si="1"/>
        <v>1</v>
      </c>
      <c r="M51" s="66"/>
      <c r="N51" s="104">
        <v>1638.5</v>
      </c>
      <c r="O51" s="105">
        <v>1638.5</v>
      </c>
      <c r="P51" s="102">
        <f t="shared" si="2"/>
        <v>0</v>
      </c>
      <c r="Q51" s="120">
        <f t="shared" si="3"/>
        <v>0</v>
      </c>
      <c r="R51" s="129">
        <f t="shared" si="4"/>
        <v>1638.5</v>
      </c>
      <c r="S51" s="95"/>
      <c r="T51" s="8"/>
      <c r="U51" s="8"/>
      <c r="V51" s="8"/>
    </row>
    <row r="52" spans="1:22" ht="17.25" thickBot="1">
      <c r="A52" s="42" t="s">
        <v>219</v>
      </c>
      <c r="B52" s="140" t="s">
        <v>4</v>
      </c>
      <c r="C52" s="20"/>
      <c r="D52" s="57">
        <v>5</v>
      </c>
      <c r="E52" s="21">
        <v>1</v>
      </c>
      <c r="F52" s="21"/>
      <c r="G52" s="21"/>
      <c r="H52" s="21"/>
      <c r="I52" s="21"/>
      <c r="J52" s="21"/>
      <c r="K52" s="61">
        <f t="shared" si="0"/>
        <v>1</v>
      </c>
      <c r="L52" s="74">
        <f t="shared" si="1"/>
        <v>4</v>
      </c>
      <c r="M52" s="62"/>
      <c r="N52" s="104">
        <v>67.009</v>
      </c>
      <c r="O52" s="105">
        <v>335.05</v>
      </c>
      <c r="P52" s="102">
        <f t="shared" si="2"/>
        <v>0</v>
      </c>
      <c r="Q52" s="120">
        <f t="shared" si="3"/>
        <v>67.009</v>
      </c>
      <c r="R52" s="129">
        <f t="shared" si="4"/>
        <v>268.041</v>
      </c>
      <c r="S52" s="139" t="s">
        <v>469</v>
      </c>
      <c r="T52" s="8"/>
      <c r="U52" s="8"/>
      <c r="V52" s="8"/>
    </row>
    <row r="53" spans="1:22" ht="17.25" thickBot="1">
      <c r="A53" s="42" t="s">
        <v>220</v>
      </c>
      <c r="B53" s="20" t="s">
        <v>4</v>
      </c>
      <c r="C53" s="20"/>
      <c r="D53" s="57">
        <v>5</v>
      </c>
      <c r="E53" s="21"/>
      <c r="F53" s="21"/>
      <c r="G53" s="21"/>
      <c r="H53" s="21"/>
      <c r="I53" s="21"/>
      <c r="J53" s="21"/>
      <c r="K53" s="61">
        <f t="shared" si="0"/>
        <v>0</v>
      </c>
      <c r="L53" s="74">
        <f t="shared" si="1"/>
        <v>5</v>
      </c>
      <c r="M53" s="62"/>
      <c r="N53" s="104">
        <v>56.838999999999999</v>
      </c>
      <c r="O53" s="105">
        <v>284.2</v>
      </c>
      <c r="P53" s="102">
        <f t="shared" si="2"/>
        <v>0</v>
      </c>
      <c r="Q53" s="120">
        <f t="shared" si="3"/>
        <v>0</v>
      </c>
      <c r="R53" s="129">
        <f t="shared" si="4"/>
        <v>284.2</v>
      </c>
      <c r="S53" s="92"/>
      <c r="T53" s="8"/>
      <c r="U53" s="8"/>
      <c r="V53" s="8"/>
    </row>
    <row r="54" spans="1:22" ht="17.25" thickBot="1">
      <c r="A54" s="42" t="s">
        <v>221</v>
      </c>
      <c r="B54" s="20" t="s">
        <v>4</v>
      </c>
      <c r="C54" s="20"/>
      <c r="D54" s="57">
        <v>5</v>
      </c>
      <c r="E54" s="21"/>
      <c r="F54" s="21">
        <v>2</v>
      </c>
      <c r="G54" s="21"/>
      <c r="H54" s="21"/>
      <c r="I54" s="21"/>
      <c r="J54" s="21"/>
      <c r="K54" s="61">
        <f t="shared" si="0"/>
        <v>2</v>
      </c>
      <c r="L54" s="74">
        <f t="shared" si="1"/>
        <v>3</v>
      </c>
      <c r="M54" s="62"/>
      <c r="N54" s="104">
        <v>40.001999999999995</v>
      </c>
      <c r="O54" s="105">
        <v>200.01</v>
      </c>
      <c r="P54" s="102">
        <f t="shared" si="2"/>
        <v>0</v>
      </c>
      <c r="Q54" s="120">
        <f t="shared" si="3"/>
        <v>80.003999999999991</v>
      </c>
      <c r="R54" s="129">
        <v>120.01</v>
      </c>
      <c r="S54" s="139" t="s">
        <v>468</v>
      </c>
      <c r="T54" s="8"/>
      <c r="U54" s="8"/>
      <c r="V54" s="8"/>
    </row>
    <row r="55" spans="1:22" ht="17.25" thickBot="1">
      <c r="A55" s="42" t="s">
        <v>33</v>
      </c>
      <c r="B55" s="20" t="s">
        <v>4</v>
      </c>
      <c r="C55" s="20"/>
      <c r="D55" s="57">
        <v>60</v>
      </c>
      <c r="E55" s="21"/>
      <c r="F55" s="21"/>
      <c r="G55" s="21"/>
      <c r="H55" s="21"/>
      <c r="I55" s="21"/>
      <c r="J55" s="21"/>
      <c r="K55" s="61">
        <f t="shared" si="0"/>
        <v>0</v>
      </c>
      <c r="L55" s="74">
        <f t="shared" si="1"/>
        <v>60</v>
      </c>
      <c r="M55" s="62"/>
      <c r="N55" s="104">
        <v>0.1469</v>
      </c>
      <c r="O55" s="105">
        <v>8.81</v>
      </c>
      <c r="P55" s="102">
        <f t="shared" si="2"/>
        <v>0</v>
      </c>
      <c r="Q55" s="120">
        <f t="shared" si="3"/>
        <v>0</v>
      </c>
      <c r="R55" s="129">
        <f t="shared" si="4"/>
        <v>8.81</v>
      </c>
      <c r="S55" s="96"/>
      <c r="T55" s="8"/>
      <c r="U55" s="8"/>
      <c r="V55" s="8"/>
    </row>
    <row r="56" spans="1:22" ht="17.25" thickBot="1">
      <c r="A56" s="42" t="s">
        <v>11</v>
      </c>
      <c r="B56" s="20" t="s">
        <v>4</v>
      </c>
      <c r="C56" s="20"/>
      <c r="D56" s="57">
        <v>300</v>
      </c>
      <c r="E56" s="21">
        <v>80.900000000000006</v>
      </c>
      <c r="F56" s="141">
        <v>144.5</v>
      </c>
      <c r="G56" s="21"/>
      <c r="H56" s="21">
        <v>19</v>
      </c>
      <c r="I56" s="21"/>
      <c r="J56" s="21"/>
      <c r="K56" s="61">
        <f t="shared" si="0"/>
        <v>244.4</v>
      </c>
      <c r="L56" s="74">
        <f t="shared" si="1"/>
        <v>55.599999999999994</v>
      </c>
      <c r="M56" s="62"/>
      <c r="N56" s="104">
        <v>2.2599999999999998</v>
      </c>
      <c r="O56" s="105">
        <v>678</v>
      </c>
      <c r="P56" s="102">
        <f t="shared" si="2"/>
        <v>0</v>
      </c>
      <c r="Q56" s="120">
        <f t="shared" si="3"/>
        <v>552.34399999999994</v>
      </c>
      <c r="R56" s="129">
        <f>O56-(P56+Q56)</f>
        <v>125.65600000000006</v>
      </c>
      <c r="S56" s="139" t="s">
        <v>679</v>
      </c>
      <c r="T56" s="8"/>
      <c r="U56" s="8"/>
      <c r="V56" s="8"/>
    </row>
    <row r="57" spans="1:22" ht="17.25" thickBot="1">
      <c r="A57" s="42" t="s">
        <v>680</v>
      </c>
      <c r="B57" s="140" t="s">
        <v>4</v>
      </c>
      <c r="C57" s="20">
        <v>1</v>
      </c>
      <c r="D57" s="57"/>
      <c r="E57" s="21"/>
      <c r="F57" s="141"/>
      <c r="G57" s="21"/>
      <c r="H57" s="21">
        <v>1</v>
      </c>
      <c r="I57" s="21"/>
      <c r="J57" s="21"/>
      <c r="K57" s="61"/>
      <c r="L57" s="74">
        <f t="shared" si="1"/>
        <v>-1</v>
      </c>
      <c r="M57" s="64">
        <v>25</v>
      </c>
      <c r="N57" s="104"/>
      <c r="O57" s="105"/>
      <c r="P57" s="102">
        <v>25</v>
      </c>
      <c r="Q57" s="120">
        <f t="shared" si="3"/>
        <v>0</v>
      </c>
      <c r="R57" s="129">
        <f>O57-(P57+Q57)</f>
        <v>-25</v>
      </c>
      <c r="S57" s="152">
        <v>33098</v>
      </c>
      <c r="T57" s="8"/>
      <c r="U57" s="8"/>
      <c r="V57" s="8"/>
    </row>
    <row r="58" spans="1:22" ht="17.25" thickBot="1">
      <c r="A58" s="42" t="s">
        <v>222</v>
      </c>
      <c r="B58" s="20" t="s">
        <v>4</v>
      </c>
      <c r="C58" s="20"/>
      <c r="D58" s="57">
        <v>30</v>
      </c>
      <c r="E58" s="21"/>
      <c r="F58" s="21"/>
      <c r="G58" s="21"/>
      <c r="H58" s="21"/>
      <c r="I58" s="21"/>
      <c r="J58" s="21"/>
      <c r="K58" s="61">
        <f t="shared" si="0"/>
        <v>0</v>
      </c>
      <c r="L58" s="74">
        <f t="shared" si="1"/>
        <v>30</v>
      </c>
      <c r="M58" s="62"/>
      <c r="N58" s="104">
        <v>0.83620000000000005</v>
      </c>
      <c r="O58" s="105">
        <v>25.09</v>
      </c>
      <c r="P58" s="102">
        <f t="shared" si="2"/>
        <v>0</v>
      </c>
      <c r="Q58" s="120">
        <f t="shared" si="3"/>
        <v>0</v>
      </c>
      <c r="R58" s="129">
        <f t="shared" si="4"/>
        <v>25.09</v>
      </c>
      <c r="S58" s="92"/>
      <c r="T58" s="8"/>
      <c r="U58" s="8"/>
      <c r="V58" s="8"/>
    </row>
    <row r="59" spans="1:22" ht="17.25" thickBot="1">
      <c r="A59" s="42" t="s">
        <v>52</v>
      </c>
      <c r="B59" s="20" t="s">
        <v>4</v>
      </c>
      <c r="C59" s="20"/>
      <c r="D59" s="57">
        <v>50</v>
      </c>
      <c r="E59" s="21"/>
      <c r="F59" s="21"/>
      <c r="G59" s="21"/>
      <c r="H59" s="21"/>
      <c r="I59" s="21"/>
      <c r="J59" s="21"/>
      <c r="K59" s="61">
        <f t="shared" si="0"/>
        <v>0</v>
      </c>
      <c r="L59" s="74">
        <f t="shared" si="1"/>
        <v>50</v>
      </c>
      <c r="M59" s="62"/>
      <c r="N59" s="104">
        <v>1.3673</v>
      </c>
      <c r="O59" s="105">
        <v>68.37</v>
      </c>
      <c r="P59" s="102">
        <f>C59*M59</f>
        <v>0</v>
      </c>
      <c r="Q59" s="120">
        <f t="shared" si="3"/>
        <v>0</v>
      </c>
      <c r="R59" s="129">
        <f t="shared" si="4"/>
        <v>68.37</v>
      </c>
      <c r="S59" s="92"/>
      <c r="T59" s="8"/>
      <c r="U59" s="8"/>
      <c r="V59" s="8"/>
    </row>
    <row r="60" spans="1:22" ht="17.25" thickBot="1">
      <c r="A60" s="42" t="s">
        <v>53</v>
      </c>
      <c r="B60" s="20" t="s">
        <v>4</v>
      </c>
      <c r="C60" s="20"/>
      <c r="D60" s="57">
        <v>20</v>
      </c>
      <c r="E60" s="21"/>
      <c r="F60" s="21"/>
      <c r="G60" s="21"/>
      <c r="H60" s="21"/>
      <c r="I60" s="21"/>
      <c r="J60" s="21"/>
      <c r="K60" s="61">
        <f t="shared" si="0"/>
        <v>0</v>
      </c>
      <c r="L60" s="74">
        <f t="shared" si="1"/>
        <v>20</v>
      </c>
      <c r="M60" s="62"/>
      <c r="N60" s="104">
        <v>0.31640000000000001</v>
      </c>
      <c r="O60" s="105">
        <v>6.33</v>
      </c>
      <c r="P60" s="102">
        <f t="shared" si="2"/>
        <v>0</v>
      </c>
      <c r="Q60" s="120">
        <f t="shared" si="3"/>
        <v>0</v>
      </c>
      <c r="R60" s="129">
        <f t="shared" si="4"/>
        <v>6.33</v>
      </c>
      <c r="S60" s="92"/>
      <c r="T60" s="8"/>
      <c r="U60" s="8"/>
      <c r="V60" s="8"/>
    </row>
    <row r="61" spans="1:22" ht="17.25" thickBot="1">
      <c r="A61" s="42" t="s">
        <v>164</v>
      </c>
      <c r="B61" s="20" t="s">
        <v>4</v>
      </c>
      <c r="C61" s="20">
        <v>1</v>
      </c>
      <c r="D61" s="57">
        <v>1</v>
      </c>
      <c r="E61" s="21">
        <v>2</v>
      </c>
      <c r="F61" s="21"/>
      <c r="G61" s="21"/>
      <c r="H61" s="21"/>
      <c r="I61" s="21"/>
      <c r="J61" s="21"/>
      <c r="K61" s="61">
        <f t="shared" si="0"/>
        <v>2</v>
      </c>
      <c r="L61" s="74">
        <f t="shared" si="1"/>
        <v>-1</v>
      </c>
      <c r="M61" s="62">
        <v>7.65</v>
      </c>
      <c r="N61" s="104">
        <v>7.6500999999999992</v>
      </c>
      <c r="O61" s="105">
        <v>7.65</v>
      </c>
      <c r="P61" s="102">
        <f t="shared" si="2"/>
        <v>7.65</v>
      </c>
      <c r="Q61" s="120">
        <f t="shared" si="3"/>
        <v>7.6500999999999992</v>
      </c>
      <c r="R61" s="129">
        <f t="shared" si="4"/>
        <v>-7.6501000000000001</v>
      </c>
      <c r="S61" s="92" t="s">
        <v>326</v>
      </c>
      <c r="T61" s="8"/>
      <c r="U61" s="8"/>
      <c r="V61" s="8"/>
    </row>
    <row r="62" spans="1:22" ht="17.25" thickBot="1">
      <c r="A62" s="42" t="s">
        <v>140</v>
      </c>
      <c r="B62" s="20" t="s">
        <v>4</v>
      </c>
      <c r="C62" s="20"/>
      <c r="D62" s="57">
        <v>1</v>
      </c>
      <c r="E62" s="21"/>
      <c r="F62" s="21"/>
      <c r="G62" s="21"/>
      <c r="H62" s="21"/>
      <c r="I62" s="21"/>
      <c r="J62" s="21"/>
      <c r="K62" s="61">
        <f t="shared" si="0"/>
        <v>0</v>
      </c>
      <c r="L62" s="74">
        <f t="shared" si="1"/>
        <v>1</v>
      </c>
      <c r="M62" s="62"/>
      <c r="N62" s="104">
        <v>10.6785</v>
      </c>
      <c r="O62" s="105">
        <v>10.68</v>
      </c>
      <c r="P62" s="102">
        <f t="shared" si="2"/>
        <v>0</v>
      </c>
      <c r="Q62" s="120">
        <f t="shared" si="3"/>
        <v>0</v>
      </c>
      <c r="R62" s="129">
        <f t="shared" si="4"/>
        <v>10.68</v>
      </c>
      <c r="S62" s="92"/>
      <c r="T62" s="8"/>
      <c r="U62" s="8"/>
      <c r="V62" s="8"/>
    </row>
    <row r="63" spans="1:22" ht="17.25" thickBot="1">
      <c r="A63" s="42" t="s">
        <v>141</v>
      </c>
      <c r="B63" s="20" t="s">
        <v>4</v>
      </c>
      <c r="C63" s="20"/>
      <c r="D63" s="57">
        <v>10</v>
      </c>
      <c r="E63" s="21"/>
      <c r="F63" s="21"/>
      <c r="G63" s="21"/>
      <c r="H63" s="21"/>
      <c r="I63" s="21"/>
      <c r="J63" s="21"/>
      <c r="K63" s="61">
        <f t="shared" si="0"/>
        <v>0</v>
      </c>
      <c r="L63" s="74">
        <f t="shared" si="1"/>
        <v>10</v>
      </c>
      <c r="M63" s="62"/>
      <c r="N63" s="104">
        <v>10.6785</v>
      </c>
      <c r="O63" s="105">
        <v>106.79</v>
      </c>
      <c r="P63" s="102">
        <f>C63*M63</f>
        <v>0</v>
      </c>
      <c r="Q63" s="120">
        <f t="shared" si="3"/>
        <v>0</v>
      </c>
      <c r="R63" s="129">
        <f t="shared" si="4"/>
        <v>106.79</v>
      </c>
      <c r="S63" s="92"/>
      <c r="T63" s="8"/>
      <c r="U63" s="8"/>
      <c r="V63" s="8"/>
    </row>
    <row r="64" spans="1:22" ht="17.25" thickBot="1">
      <c r="A64" s="42" t="s">
        <v>142</v>
      </c>
      <c r="B64" s="20" t="s">
        <v>4</v>
      </c>
      <c r="C64" s="20">
        <v>2</v>
      </c>
      <c r="D64" s="57">
        <v>1</v>
      </c>
      <c r="E64" s="21"/>
      <c r="F64" s="21">
        <v>3</v>
      </c>
      <c r="G64" s="21"/>
      <c r="H64" s="21"/>
      <c r="I64" s="21"/>
      <c r="J64" s="21"/>
      <c r="K64" s="61">
        <f t="shared" si="0"/>
        <v>3</v>
      </c>
      <c r="L64" s="74">
        <f t="shared" si="1"/>
        <v>-2</v>
      </c>
      <c r="M64" s="62"/>
      <c r="N64" s="104">
        <v>12.7125</v>
      </c>
      <c r="O64" s="105">
        <v>12.71</v>
      </c>
      <c r="P64" s="102">
        <v>25.42</v>
      </c>
      <c r="Q64" s="120">
        <f t="shared" si="3"/>
        <v>12.7125</v>
      </c>
      <c r="R64" s="129">
        <f t="shared" si="4"/>
        <v>-25.422499999999999</v>
      </c>
      <c r="S64" s="139" t="s">
        <v>471</v>
      </c>
      <c r="T64" s="8"/>
      <c r="U64" s="8"/>
      <c r="V64" s="8"/>
    </row>
    <row r="65" spans="1:22" ht="17.25" thickBot="1">
      <c r="A65" s="42" t="s">
        <v>143</v>
      </c>
      <c r="B65" s="20" t="s">
        <v>4</v>
      </c>
      <c r="C65" s="20">
        <v>6</v>
      </c>
      <c r="D65" s="57">
        <v>1</v>
      </c>
      <c r="E65" s="21">
        <v>2</v>
      </c>
      <c r="F65" s="21">
        <v>4</v>
      </c>
      <c r="G65" s="21"/>
      <c r="H65" s="21">
        <v>1</v>
      </c>
      <c r="I65" s="21"/>
      <c r="J65" s="21"/>
      <c r="K65" s="61">
        <f t="shared" si="0"/>
        <v>7</v>
      </c>
      <c r="L65" s="74">
        <f t="shared" si="1"/>
        <v>-6</v>
      </c>
      <c r="M65" s="62">
        <v>12.71</v>
      </c>
      <c r="N65" s="104">
        <v>12.7125</v>
      </c>
      <c r="O65" s="105">
        <v>12.71</v>
      </c>
      <c r="P65" s="102">
        <f t="shared" si="2"/>
        <v>76.260000000000005</v>
      </c>
      <c r="Q65" s="120">
        <f t="shared" si="3"/>
        <v>12.7125</v>
      </c>
      <c r="R65" s="129">
        <f t="shared" si="4"/>
        <v>-76.262500000000017</v>
      </c>
      <c r="S65" s="139" t="s">
        <v>676</v>
      </c>
      <c r="T65" s="8"/>
      <c r="U65" s="8"/>
      <c r="V65" s="8"/>
    </row>
    <row r="66" spans="1:22" ht="17.25" thickBot="1">
      <c r="A66" s="42" t="s">
        <v>472</v>
      </c>
      <c r="B66" s="140" t="s">
        <v>4</v>
      </c>
      <c r="C66" s="20">
        <v>2</v>
      </c>
      <c r="D66" s="57"/>
      <c r="E66" s="21"/>
      <c r="F66" s="21">
        <v>1</v>
      </c>
      <c r="G66" s="21"/>
      <c r="H66" s="21">
        <v>1</v>
      </c>
      <c r="I66" s="21"/>
      <c r="J66" s="21"/>
      <c r="K66" s="61">
        <f t="shared" si="0"/>
        <v>2</v>
      </c>
      <c r="L66" s="74">
        <f t="shared" si="1"/>
        <v>-2</v>
      </c>
      <c r="M66" s="64">
        <v>37</v>
      </c>
      <c r="N66" s="104"/>
      <c r="O66" s="105"/>
      <c r="P66" s="102">
        <v>74</v>
      </c>
      <c r="Q66" s="120"/>
      <c r="R66" s="129">
        <f t="shared" si="4"/>
        <v>-74</v>
      </c>
      <c r="S66" s="139" t="s">
        <v>681</v>
      </c>
      <c r="T66" s="8"/>
      <c r="U66" s="8"/>
      <c r="V66" s="8"/>
    </row>
    <row r="67" spans="1:22" ht="17.25" thickBot="1">
      <c r="A67" s="42" t="s">
        <v>165</v>
      </c>
      <c r="B67" s="20" t="s">
        <v>4</v>
      </c>
      <c r="C67" s="20">
        <v>8</v>
      </c>
      <c r="D67" s="57">
        <v>1</v>
      </c>
      <c r="E67" s="21">
        <v>5</v>
      </c>
      <c r="F67" s="21">
        <v>4</v>
      </c>
      <c r="G67" s="21"/>
      <c r="H67" s="21"/>
      <c r="I67" s="21"/>
      <c r="J67" s="21"/>
      <c r="K67" s="61">
        <f t="shared" si="0"/>
        <v>9</v>
      </c>
      <c r="L67" s="74">
        <f t="shared" si="1"/>
        <v>-8</v>
      </c>
      <c r="M67" s="62">
        <v>20.45</v>
      </c>
      <c r="N67" s="104">
        <v>20.453000000000003</v>
      </c>
      <c r="O67" s="105">
        <v>20.45</v>
      </c>
      <c r="P67" s="102">
        <f t="shared" si="2"/>
        <v>163.6</v>
      </c>
      <c r="Q67" s="120">
        <f t="shared" si="3"/>
        <v>20.453000000000003</v>
      </c>
      <c r="R67" s="129">
        <f t="shared" si="4"/>
        <v>-163.60300000000001</v>
      </c>
      <c r="S67" s="139" t="s">
        <v>474</v>
      </c>
      <c r="T67" s="8"/>
      <c r="U67" s="8"/>
      <c r="V67" s="8"/>
    </row>
    <row r="68" spans="1:22" ht="17.25" thickBot="1">
      <c r="A68" s="42" t="s">
        <v>154</v>
      </c>
      <c r="B68" s="20" t="s">
        <v>4</v>
      </c>
      <c r="C68" s="20"/>
      <c r="D68" s="57">
        <v>1</v>
      </c>
      <c r="E68" s="21"/>
      <c r="F68" s="21"/>
      <c r="G68" s="21"/>
      <c r="H68" s="21"/>
      <c r="I68" s="21"/>
      <c r="J68" s="21"/>
      <c r="K68" s="61">
        <f t="shared" si="0"/>
        <v>0</v>
      </c>
      <c r="L68" s="74">
        <f t="shared" si="1"/>
        <v>1</v>
      </c>
      <c r="M68" s="62"/>
      <c r="N68" s="104">
        <v>112.6836</v>
      </c>
      <c r="O68" s="105">
        <v>112.68</v>
      </c>
      <c r="P68" s="102">
        <f t="shared" si="2"/>
        <v>0</v>
      </c>
      <c r="Q68" s="120">
        <f t="shared" si="3"/>
        <v>0</v>
      </c>
      <c r="R68" s="129">
        <f t="shared" si="4"/>
        <v>112.68</v>
      </c>
      <c r="S68" s="92"/>
      <c r="T68" s="8"/>
      <c r="U68" s="8"/>
      <c r="V68" s="8"/>
    </row>
    <row r="69" spans="1:22" ht="17.25" thickBot="1">
      <c r="A69" s="42" t="s">
        <v>54</v>
      </c>
      <c r="B69" s="20" t="s">
        <v>4</v>
      </c>
      <c r="C69" s="20"/>
      <c r="D69" s="57">
        <v>60</v>
      </c>
      <c r="E69" s="21"/>
      <c r="F69" s="21"/>
      <c r="G69" s="21"/>
      <c r="H69" s="21"/>
      <c r="I69" s="21"/>
      <c r="J69" s="21"/>
      <c r="K69" s="61">
        <f t="shared" si="0"/>
        <v>0</v>
      </c>
      <c r="L69" s="74">
        <f t="shared" si="1"/>
        <v>60</v>
      </c>
      <c r="M69" s="62"/>
      <c r="N69" s="104">
        <v>0.40679999999999999</v>
      </c>
      <c r="O69" s="105">
        <v>24.41</v>
      </c>
      <c r="P69" s="102">
        <f t="shared" si="2"/>
        <v>0</v>
      </c>
      <c r="Q69" s="120">
        <f t="shared" si="3"/>
        <v>0</v>
      </c>
      <c r="R69" s="129">
        <f t="shared" si="4"/>
        <v>24.41</v>
      </c>
      <c r="S69" s="92"/>
      <c r="T69" s="8"/>
      <c r="U69" s="8"/>
      <c r="V69" s="8"/>
    </row>
    <row r="70" spans="1:22" ht="17.25" thickBot="1">
      <c r="A70" s="42" t="s">
        <v>55</v>
      </c>
      <c r="B70" s="20" t="s">
        <v>4</v>
      </c>
      <c r="C70" s="20"/>
      <c r="D70" s="57">
        <v>60</v>
      </c>
      <c r="E70" s="21"/>
      <c r="F70" s="21"/>
      <c r="G70" s="21"/>
      <c r="H70" s="21"/>
      <c r="I70" s="21"/>
      <c r="J70" s="21"/>
      <c r="K70" s="61">
        <f t="shared" si="0"/>
        <v>0</v>
      </c>
      <c r="L70" s="74">
        <f t="shared" si="1"/>
        <v>60</v>
      </c>
      <c r="M70" s="62"/>
      <c r="N70" s="104">
        <v>1.2881999999999998</v>
      </c>
      <c r="O70" s="105">
        <v>77.290000000000006</v>
      </c>
      <c r="P70" s="102">
        <f t="shared" si="2"/>
        <v>0</v>
      </c>
      <c r="Q70" s="120">
        <f t="shared" si="3"/>
        <v>0</v>
      </c>
      <c r="R70" s="129">
        <f t="shared" si="4"/>
        <v>77.290000000000006</v>
      </c>
      <c r="S70" s="92"/>
      <c r="T70" s="8"/>
      <c r="U70" s="8"/>
      <c r="V70" s="8"/>
    </row>
    <row r="71" spans="1:22" ht="17.25" thickBot="1">
      <c r="A71" s="42" t="s">
        <v>56</v>
      </c>
      <c r="B71" s="20" t="s">
        <v>4</v>
      </c>
      <c r="C71" s="20"/>
      <c r="D71" s="57">
        <v>60</v>
      </c>
      <c r="E71" s="21"/>
      <c r="F71" s="21">
        <v>10</v>
      </c>
      <c r="G71" s="21"/>
      <c r="H71" s="21"/>
      <c r="I71" s="21"/>
      <c r="J71" s="21"/>
      <c r="K71" s="61">
        <f t="shared" si="0"/>
        <v>10</v>
      </c>
      <c r="L71" s="74">
        <f t="shared" si="1"/>
        <v>50</v>
      </c>
      <c r="M71" s="62"/>
      <c r="N71" s="104">
        <v>0.77969999999999995</v>
      </c>
      <c r="O71" s="105">
        <v>46.78</v>
      </c>
      <c r="P71" s="102">
        <f t="shared" si="2"/>
        <v>0</v>
      </c>
      <c r="Q71" s="120">
        <f t="shared" si="3"/>
        <v>7.7969999999999997</v>
      </c>
      <c r="R71" s="129">
        <f t="shared" si="4"/>
        <v>38.983000000000004</v>
      </c>
      <c r="S71" s="139" t="s">
        <v>470</v>
      </c>
      <c r="T71" s="8"/>
      <c r="U71" s="8"/>
      <c r="V71" s="8"/>
    </row>
    <row r="72" spans="1:22" ht="17.25" thickBot="1">
      <c r="A72" s="42" t="s">
        <v>57</v>
      </c>
      <c r="B72" s="20" t="s">
        <v>4</v>
      </c>
      <c r="C72" s="20"/>
      <c r="D72" s="57">
        <v>60</v>
      </c>
      <c r="E72" s="21"/>
      <c r="F72" s="21"/>
      <c r="G72" s="21"/>
      <c r="H72" s="21"/>
      <c r="I72" s="21"/>
      <c r="J72" s="21"/>
      <c r="K72" s="61">
        <f t="shared" si="0"/>
        <v>0</v>
      </c>
      <c r="L72" s="74">
        <f t="shared" si="1"/>
        <v>60</v>
      </c>
      <c r="M72" s="62"/>
      <c r="N72" s="104">
        <v>1.5029000000000001</v>
      </c>
      <c r="O72" s="105">
        <v>90.17</v>
      </c>
      <c r="P72" s="102">
        <f t="shared" si="2"/>
        <v>0</v>
      </c>
      <c r="Q72" s="120">
        <f t="shared" si="3"/>
        <v>0</v>
      </c>
      <c r="R72" s="129">
        <f t="shared" si="4"/>
        <v>90.17</v>
      </c>
      <c r="S72" s="92"/>
      <c r="T72" s="8"/>
      <c r="U72" s="8"/>
      <c r="V72" s="8"/>
    </row>
    <row r="73" spans="1:22" ht="17.25" thickBot="1">
      <c r="A73" s="42" t="s">
        <v>58</v>
      </c>
      <c r="B73" s="20" t="s">
        <v>4</v>
      </c>
      <c r="C73" s="20"/>
      <c r="D73" s="57">
        <v>50</v>
      </c>
      <c r="E73" s="21"/>
      <c r="F73" s="21"/>
      <c r="G73" s="21"/>
      <c r="H73" s="21"/>
      <c r="I73" s="21"/>
      <c r="J73" s="21"/>
      <c r="K73" s="61">
        <f t="shared" si="0"/>
        <v>0</v>
      </c>
      <c r="L73" s="74">
        <f t="shared" si="1"/>
        <v>50</v>
      </c>
      <c r="M73" s="67"/>
      <c r="N73" s="104">
        <v>0.25990000000000002</v>
      </c>
      <c r="O73" s="105">
        <v>13</v>
      </c>
      <c r="P73" s="102">
        <f t="shared" si="2"/>
        <v>0</v>
      </c>
      <c r="Q73" s="120">
        <f t="shared" si="3"/>
        <v>0</v>
      </c>
      <c r="R73" s="129">
        <f t="shared" si="4"/>
        <v>13</v>
      </c>
      <c r="S73" s="92"/>
      <c r="T73" s="8"/>
      <c r="U73" s="8"/>
      <c r="V73" s="8"/>
    </row>
    <row r="74" spans="1:22" ht="17.25" thickBot="1">
      <c r="A74" s="42" t="s">
        <v>59</v>
      </c>
      <c r="B74" s="20" t="s">
        <v>4</v>
      </c>
      <c r="C74" s="20"/>
      <c r="D74" s="57">
        <v>50</v>
      </c>
      <c r="E74" s="21"/>
      <c r="F74" s="21"/>
      <c r="G74" s="21"/>
      <c r="H74" s="21"/>
      <c r="I74" s="21"/>
      <c r="J74" s="21"/>
      <c r="K74" s="61">
        <f t="shared" si="0"/>
        <v>0</v>
      </c>
      <c r="L74" s="74">
        <f t="shared" si="1"/>
        <v>50</v>
      </c>
      <c r="M74" s="62"/>
      <c r="N74" s="104">
        <v>0.51980000000000004</v>
      </c>
      <c r="O74" s="105">
        <v>25.99</v>
      </c>
      <c r="P74" s="102">
        <f t="shared" si="2"/>
        <v>0</v>
      </c>
      <c r="Q74" s="120">
        <f t="shared" si="3"/>
        <v>0</v>
      </c>
      <c r="R74" s="129">
        <f t="shared" si="4"/>
        <v>25.99</v>
      </c>
      <c r="S74" s="92"/>
      <c r="T74" s="8"/>
      <c r="U74" s="8"/>
      <c r="V74" s="8"/>
    </row>
    <row r="75" spans="1:22" ht="17.25" thickBot="1">
      <c r="A75" s="42" t="s">
        <v>60</v>
      </c>
      <c r="B75" s="20" t="s">
        <v>4</v>
      </c>
      <c r="C75" s="20"/>
      <c r="D75" s="57">
        <v>50</v>
      </c>
      <c r="E75" s="21">
        <v>2</v>
      </c>
      <c r="F75" s="21"/>
      <c r="G75" s="21"/>
      <c r="H75" s="21"/>
      <c r="I75" s="21"/>
      <c r="J75" s="21"/>
      <c r="K75" s="61">
        <f t="shared" si="0"/>
        <v>2</v>
      </c>
      <c r="L75" s="74">
        <f t="shared" si="1"/>
        <v>48</v>
      </c>
      <c r="M75" s="62"/>
      <c r="N75" s="104">
        <v>1.8757999999999999</v>
      </c>
      <c r="O75" s="105">
        <v>93.79</v>
      </c>
      <c r="P75" s="102">
        <f t="shared" si="2"/>
        <v>0</v>
      </c>
      <c r="Q75" s="120">
        <v>3.76</v>
      </c>
      <c r="R75" s="129">
        <f t="shared" si="4"/>
        <v>90.03</v>
      </c>
      <c r="S75" s="92" t="s">
        <v>329</v>
      </c>
      <c r="T75" s="8"/>
      <c r="U75" s="8"/>
      <c r="V75" s="8"/>
    </row>
    <row r="76" spans="1:22" ht="17.25" thickBot="1">
      <c r="A76" s="42" t="s">
        <v>144</v>
      </c>
      <c r="B76" s="20" t="s">
        <v>4</v>
      </c>
      <c r="C76" s="20"/>
      <c r="D76" s="57">
        <v>10</v>
      </c>
      <c r="E76" s="21"/>
      <c r="F76" s="21"/>
      <c r="G76" s="21"/>
      <c r="H76" s="21"/>
      <c r="I76" s="21"/>
      <c r="J76" s="21"/>
      <c r="K76" s="61">
        <f t="shared" si="0"/>
        <v>0</v>
      </c>
      <c r="L76" s="74">
        <f t="shared" si="1"/>
        <v>10</v>
      </c>
      <c r="M76" s="62"/>
      <c r="N76" s="104">
        <v>0.89270000000000005</v>
      </c>
      <c r="O76" s="105">
        <v>8.93</v>
      </c>
      <c r="P76" s="102">
        <f t="shared" si="2"/>
        <v>0</v>
      </c>
      <c r="Q76" s="120">
        <f t="shared" si="3"/>
        <v>0</v>
      </c>
      <c r="R76" s="129">
        <f t="shared" si="4"/>
        <v>8.93</v>
      </c>
      <c r="S76" s="92"/>
      <c r="T76" s="8"/>
      <c r="U76" s="8"/>
      <c r="V76" s="8"/>
    </row>
    <row r="77" spans="1:22" ht="17.25" thickBot="1">
      <c r="A77" s="42" t="s">
        <v>61</v>
      </c>
      <c r="B77" s="20" t="s">
        <v>4</v>
      </c>
      <c r="C77" s="20"/>
      <c r="D77" s="57">
        <v>20</v>
      </c>
      <c r="E77" s="21">
        <v>2</v>
      </c>
      <c r="F77" s="21"/>
      <c r="G77" s="21"/>
      <c r="H77" s="21"/>
      <c r="I77" s="21"/>
      <c r="J77" s="21"/>
      <c r="K77" s="61">
        <f t="shared" si="0"/>
        <v>2</v>
      </c>
      <c r="L77" s="74">
        <f t="shared" si="1"/>
        <v>18</v>
      </c>
      <c r="M77" s="62"/>
      <c r="N77" s="104">
        <v>5.1867000000000001</v>
      </c>
      <c r="O77" s="105">
        <v>103.73</v>
      </c>
      <c r="P77" s="102">
        <f t="shared" si="2"/>
        <v>0</v>
      </c>
      <c r="Q77" s="120">
        <v>10.38</v>
      </c>
      <c r="R77" s="129">
        <f t="shared" si="4"/>
        <v>93.350000000000009</v>
      </c>
      <c r="S77" s="92" t="s">
        <v>329</v>
      </c>
      <c r="T77" s="8"/>
      <c r="U77" s="8"/>
      <c r="V77" s="8"/>
    </row>
    <row r="78" spans="1:22" ht="17.25" thickBot="1">
      <c r="A78" s="42" t="s">
        <v>330</v>
      </c>
      <c r="B78" s="20" t="s">
        <v>4</v>
      </c>
      <c r="C78" s="20">
        <v>1</v>
      </c>
      <c r="D78" s="57"/>
      <c r="E78" s="21">
        <v>1</v>
      </c>
      <c r="F78" s="21"/>
      <c r="G78" s="21"/>
      <c r="H78" s="21"/>
      <c r="I78" s="21"/>
      <c r="J78" s="21"/>
      <c r="K78" s="61">
        <f t="shared" si="0"/>
        <v>1</v>
      </c>
      <c r="L78" s="74">
        <f t="shared" si="1"/>
        <v>-1</v>
      </c>
      <c r="M78" s="62">
        <v>1.63</v>
      </c>
      <c r="N78" s="104"/>
      <c r="O78" s="105"/>
      <c r="P78" s="102">
        <f t="shared" si="2"/>
        <v>1.63</v>
      </c>
      <c r="Q78" s="120"/>
      <c r="R78" s="129">
        <f t="shared" si="4"/>
        <v>-1.63</v>
      </c>
      <c r="S78" s="92" t="s">
        <v>331</v>
      </c>
      <c r="T78" s="8"/>
      <c r="U78" s="8"/>
      <c r="V78" s="8"/>
    </row>
    <row r="79" spans="1:22" ht="17.25" thickBot="1">
      <c r="A79" s="42" t="s">
        <v>332</v>
      </c>
      <c r="B79" s="20" t="s">
        <v>4</v>
      </c>
      <c r="C79" s="20">
        <v>3</v>
      </c>
      <c r="D79" s="57"/>
      <c r="E79" s="21">
        <v>3</v>
      </c>
      <c r="F79" s="21"/>
      <c r="G79" s="21"/>
      <c r="H79" s="21"/>
      <c r="I79" s="21"/>
      <c r="J79" s="21"/>
      <c r="K79" s="61">
        <f t="shared" si="0"/>
        <v>3</v>
      </c>
      <c r="L79" s="74">
        <f t="shared" si="1"/>
        <v>-3</v>
      </c>
      <c r="M79" s="62">
        <v>2.15</v>
      </c>
      <c r="N79" s="104"/>
      <c r="O79" s="105"/>
      <c r="P79" s="102">
        <v>6.46</v>
      </c>
      <c r="Q79" s="120"/>
      <c r="R79" s="129">
        <f t="shared" si="4"/>
        <v>-6.46</v>
      </c>
      <c r="S79" s="92" t="s">
        <v>331</v>
      </c>
      <c r="T79" s="8"/>
      <c r="U79" s="8"/>
      <c r="V79" s="8"/>
    </row>
    <row r="80" spans="1:22" ht="17.25" thickBot="1">
      <c r="A80" s="42" t="s">
        <v>333</v>
      </c>
      <c r="B80" s="20" t="s">
        <v>4</v>
      </c>
      <c r="C80" s="20">
        <v>3</v>
      </c>
      <c r="D80" s="57"/>
      <c r="E80" s="21">
        <v>3</v>
      </c>
      <c r="F80" s="21"/>
      <c r="G80" s="21"/>
      <c r="H80" s="21"/>
      <c r="I80" s="21"/>
      <c r="J80" s="21"/>
      <c r="K80" s="61">
        <f t="shared" si="0"/>
        <v>3</v>
      </c>
      <c r="L80" s="74">
        <f t="shared" si="1"/>
        <v>-3</v>
      </c>
      <c r="M80" s="62">
        <v>3.34</v>
      </c>
      <c r="N80" s="104"/>
      <c r="O80" s="105"/>
      <c r="P80" s="102">
        <f t="shared" si="2"/>
        <v>10.02</v>
      </c>
      <c r="Q80" s="120"/>
      <c r="R80" s="129">
        <f t="shared" si="4"/>
        <v>-10.02</v>
      </c>
      <c r="S80" s="92" t="s">
        <v>331</v>
      </c>
      <c r="T80" s="8"/>
      <c r="U80" s="8"/>
      <c r="V80" s="8"/>
    </row>
    <row r="81" spans="1:22" ht="17.25" thickBot="1">
      <c r="A81" s="42" t="s">
        <v>334</v>
      </c>
      <c r="B81" s="20" t="s">
        <v>4</v>
      </c>
      <c r="C81" s="20">
        <v>3</v>
      </c>
      <c r="D81" s="57"/>
      <c r="E81" s="21">
        <v>3</v>
      </c>
      <c r="F81" s="21"/>
      <c r="G81" s="21"/>
      <c r="H81" s="21"/>
      <c r="I81" s="21"/>
      <c r="J81" s="21"/>
      <c r="K81" s="61">
        <f t="shared" si="0"/>
        <v>3</v>
      </c>
      <c r="L81" s="74">
        <f t="shared" si="1"/>
        <v>-3</v>
      </c>
      <c r="M81" s="62">
        <v>4.08</v>
      </c>
      <c r="N81" s="104"/>
      <c r="O81" s="105"/>
      <c r="P81" s="102">
        <f t="shared" si="2"/>
        <v>12.24</v>
      </c>
      <c r="Q81" s="120"/>
      <c r="R81" s="129">
        <f t="shared" si="4"/>
        <v>-12.24</v>
      </c>
      <c r="S81" s="92" t="s">
        <v>331</v>
      </c>
      <c r="T81" s="8"/>
      <c r="U81" s="8"/>
      <c r="V81" s="8"/>
    </row>
    <row r="82" spans="1:22" ht="17.25" thickBot="1">
      <c r="A82" s="42" t="s">
        <v>223</v>
      </c>
      <c r="B82" s="20" t="s">
        <v>4</v>
      </c>
      <c r="C82" s="20">
        <v>1</v>
      </c>
      <c r="D82" s="57">
        <v>2</v>
      </c>
      <c r="E82" s="21">
        <v>3</v>
      </c>
      <c r="F82" s="21"/>
      <c r="G82" s="21"/>
      <c r="H82" s="21"/>
      <c r="I82" s="21"/>
      <c r="J82" s="21"/>
      <c r="K82" s="61">
        <f t="shared" si="0"/>
        <v>3</v>
      </c>
      <c r="L82" s="74">
        <f t="shared" si="1"/>
        <v>-1</v>
      </c>
      <c r="M82" s="62">
        <v>106.33</v>
      </c>
      <c r="N82" s="104">
        <v>106.333</v>
      </c>
      <c r="O82" s="105">
        <v>212.67</v>
      </c>
      <c r="P82" s="102">
        <f t="shared" si="2"/>
        <v>106.33</v>
      </c>
      <c r="Q82" s="120">
        <v>212.66</v>
      </c>
      <c r="R82" s="129">
        <f t="shared" si="4"/>
        <v>-106.32000000000002</v>
      </c>
      <c r="S82" s="92" t="s">
        <v>335</v>
      </c>
      <c r="T82" s="8"/>
      <c r="U82" s="8"/>
      <c r="V82" s="8"/>
    </row>
    <row r="83" spans="1:22" ht="17.25" thickBot="1">
      <c r="A83" s="42" t="s">
        <v>336</v>
      </c>
      <c r="B83" s="20" t="s">
        <v>4</v>
      </c>
      <c r="C83" s="20">
        <v>1</v>
      </c>
      <c r="D83" s="57"/>
      <c r="E83" s="21">
        <v>1</v>
      </c>
      <c r="F83" s="21"/>
      <c r="G83" s="21"/>
      <c r="H83" s="21"/>
      <c r="I83" s="21"/>
      <c r="J83" s="21"/>
      <c r="K83" s="61">
        <f t="shared" si="0"/>
        <v>1</v>
      </c>
      <c r="L83" s="74">
        <f t="shared" si="1"/>
        <v>-1</v>
      </c>
      <c r="M83" s="62">
        <v>232.39</v>
      </c>
      <c r="N83" s="104"/>
      <c r="O83" s="105"/>
      <c r="P83" s="102">
        <f t="shared" si="2"/>
        <v>232.39</v>
      </c>
      <c r="Q83" s="120"/>
      <c r="R83" s="129">
        <f t="shared" si="4"/>
        <v>-232.39</v>
      </c>
      <c r="S83" s="92" t="s">
        <v>337</v>
      </c>
      <c r="T83" s="8"/>
      <c r="U83" s="8"/>
      <c r="V83" s="8"/>
    </row>
    <row r="84" spans="1:22" ht="17.25" thickBot="1">
      <c r="A84" s="42" t="s">
        <v>338</v>
      </c>
      <c r="B84" s="20" t="s">
        <v>4</v>
      </c>
      <c r="C84" s="20">
        <v>13</v>
      </c>
      <c r="D84" s="57"/>
      <c r="E84" s="21">
        <v>12</v>
      </c>
      <c r="F84" s="21">
        <v>1</v>
      </c>
      <c r="G84" s="21"/>
      <c r="H84" s="21"/>
      <c r="I84" s="21"/>
      <c r="J84" s="21"/>
      <c r="K84" s="61">
        <f t="shared" si="0"/>
        <v>13</v>
      </c>
      <c r="L84" s="74">
        <f t="shared" si="1"/>
        <v>-13</v>
      </c>
      <c r="M84" s="62">
        <v>97.18</v>
      </c>
      <c r="N84" s="104"/>
      <c r="O84" s="105"/>
      <c r="P84" s="102">
        <f t="shared" si="2"/>
        <v>1263.3400000000001</v>
      </c>
      <c r="Q84" s="120"/>
      <c r="R84" s="129">
        <f t="shared" si="4"/>
        <v>-1263.3400000000001</v>
      </c>
      <c r="S84" s="139" t="s">
        <v>475</v>
      </c>
      <c r="T84" s="8"/>
      <c r="U84" s="8"/>
      <c r="V84" s="8"/>
    </row>
    <row r="85" spans="1:22" ht="17.25" thickBot="1">
      <c r="A85" s="42" t="s">
        <v>685</v>
      </c>
      <c r="B85" s="140" t="s">
        <v>4</v>
      </c>
      <c r="C85" s="20">
        <v>1</v>
      </c>
      <c r="D85" s="57"/>
      <c r="E85" s="21"/>
      <c r="F85" s="21"/>
      <c r="G85" s="21"/>
      <c r="H85" s="21">
        <v>1</v>
      </c>
      <c r="I85" s="21"/>
      <c r="J85" s="21"/>
      <c r="K85" s="61"/>
      <c r="L85" s="74">
        <f t="shared" si="1"/>
        <v>-1</v>
      </c>
      <c r="M85" s="64">
        <v>225</v>
      </c>
      <c r="N85" s="104"/>
      <c r="O85" s="105"/>
      <c r="P85" s="102">
        <f t="shared" si="2"/>
        <v>225</v>
      </c>
      <c r="Q85" s="120"/>
      <c r="R85" s="129">
        <f t="shared" si="4"/>
        <v>-225</v>
      </c>
      <c r="S85" s="139" t="s">
        <v>686</v>
      </c>
      <c r="T85" s="8"/>
      <c r="U85" s="8"/>
      <c r="V85" s="8"/>
    </row>
    <row r="86" spans="1:22" ht="17.25" thickBot="1">
      <c r="A86" s="42" t="s">
        <v>62</v>
      </c>
      <c r="B86" s="20" t="s">
        <v>4</v>
      </c>
      <c r="C86" s="20"/>
      <c r="D86" s="57">
        <v>1</v>
      </c>
      <c r="E86" s="21"/>
      <c r="F86" s="21"/>
      <c r="G86" s="21"/>
      <c r="H86" s="21"/>
      <c r="I86" s="21"/>
      <c r="J86" s="21"/>
      <c r="K86" s="61">
        <f t="shared" si="0"/>
        <v>0</v>
      </c>
      <c r="L86" s="74">
        <f t="shared" si="1"/>
        <v>1</v>
      </c>
      <c r="M86" s="62"/>
      <c r="N86" s="104">
        <v>18.407699999999998</v>
      </c>
      <c r="O86" s="105">
        <v>18.41</v>
      </c>
      <c r="P86" s="102">
        <f>C86*M86</f>
        <v>0</v>
      </c>
      <c r="Q86" s="120">
        <f t="shared" si="3"/>
        <v>0</v>
      </c>
      <c r="R86" s="129">
        <f t="shared" si="4"/>
        <v>18.41</v>
      </c>
      <c r="S86" s="92"/>
      <c r="T86" s="8"/>
      <c r="U86" s="8"/>
      <c r="V86" s="8"/>
    </row>
    <row r="87" spans="1:22" ht="17.25" thickBot="1">
      <c r="A87" s="42" t="s">
        <v>63</v>
      </c>
      <c r="B87" s="20" t="s">
        <v>4</v>
      </c>
      <c r="C87" s="20"/>
      <c r="D87" s="57">
        <v>1</v>
      </c>
      <c r="E87" s="21"/>
      <c r="F87" s="21"/>
      <c r="G87" s="21"/>
      <c r="H87" s="21"/>
      <c r="I87" s="21"/>
      <c r="J87" s="21"/>
      <c r="K87" s="61">
        <f t="shared" si="0"/>
        <v>0</v>
      </c>
      <c r="L87" s="74">
        <f t="shared" si="1"/>
        <v>1</v>
      </c>
      <c r="M87" s="62"/>
      <c r="N87" s="104">
        <v>54.827600000000004</v>
      </c>
      <c r="O87" s="105">
        <v>54.83</v>
      </c>
      <c r="P87" s="102">
        <f t="shared" si="2"/>
        <v>0</v>
      </c>
      <c r="Q87" s="120">
        <f t="shared" si="3"/>
        <v>0</v>
      </c>
      <c r="R87" s="129">
        <f t="shared" si="4"/>
        <v>54.83</v>
      </c>
      <c r="S87" s="92"/>
      <c r="T87" s="8"/>
      <c r="U87" s="8"/>
      <c r="V87" s="8"/>
    </row>
    <row r="88" spans="1:22" ht="17.25" thickBot="1">
      <c r="A88" s="42" t="s">
        <v>64</v>
      </c>
      <c r="B88" s="20" t="s">
        <v>4</v>
      </c>
      <c r="C88" s="20"/>
      <c r="D88" s="57">
        <v>1</v>
      </c>
      <c r="E88" s="21"/>
      <c r="F88" s="21"/>
      <c r="G88" s="21"/>
      <c r="H88" s="21"/>
      <c r="I88" s="21"/>
      <c r="J88" s="21"/>
      <c r="K88" s="61">
        <f t="shared" si="0"/>
        <v>0</v>
      </c>
      <c r="L88" s="74">
        <f t="shared" si="1"/>
        <v>1</v>
      </c>
      <c r="M88" s="62"/>
      <c r="N88" s="104">
        <v>42.510599999999997</v>
      </c>
      <c r="O88" s="105">
        <v>42.51</v>
      </c>
      <c r="P88" s="102">
        <f t="shared" ref="P88" si="5">C88*M88</f>
        <v>0</v>
      </c>
      <c r="Q88" s="120">
        <f t="shared" ref="Q88:Q203" si="6">(K88-C88)*N88</f>
        <v>0</v>
      </c>
      <c r="R88" s="129">
        <f t="shared" si="4"/>
        <v>42.51</v>
      </c>
      <c r="S88" s="92"/>
      <c r="T88" s="8"/>
      <c r="U88" s="8"/>
      <c r="V88" s="8"/>
    </row>
    <row r="89" spans="1:22" ht="17.25" thickBot="1">
      <c r="A89" s="42" t="s">
        <v>65</v>
      </c>
      <c r="B89" s="20" t="s">
        <v>4</v>
      </c>
      <c r="C89" s="20">
        <v>30</v>
      </c>
      <c r="D89" s="57">
        <v>16</v>
      </c>
      <c r="E89" s="21">
        <v>33</v>
      </c>
      <c r="F89" s="21">
        <v>10</v>
      </c>
      <c r="G89" s="21"/>
      <c r="H89" s="21">
        <v>3</v>
      </c>
      <c r="I89" s="21"/>
      <c r="J89" s="21"/>
      <c r="K89" s="61">
        <f t="shared" si="0"/>
        <v>46</v>
      </c>
      <c r="L89" s="74">
        <f t="shared" si="1"/>
        <v>-30</v>
      </c>
      <c r="M89" s="62">
        <v>4.51</v>
      </c>
      <c r="N89" s="104">
        <v>4.5087000000000002</v>
      </c>
      <c r="O89" s="105">
        <v>72.14</v>
      </c>
      <c r="P89" s="102">
        <v>134.57</v>
      </c>
      <c r="Q89" s="120">
        <f t="shared" si="6"/>
        <v>72.139200000000002</v>
      </c>
      <c r="R89" s="129">
        <f t="shared" si="4"/>
        <v>-134.56920000000002</v>
      </c>
      <c r="S89" s="139" t="s">
        <v>682</v>
      </c>
      <c r="T89" s="8"/>
      <c r="U89" s="8"/>
      <c r="V89" s="8"/>
    </row>
    <row r="90" spans="1:22" ht="17.25" thickBot="1">
      <c r="A90" s="42" t="s">
        <v>66</v>
      </c>
      <c r="B90" s="20" t="s">
        <v>4</v>
      </c>
      <c r="C90" s="20"/>
      <c r="D90" s="57">
        <v>9</v>
      </c>
      <c r="E90" s="21"/>
      <c r="F90" s="21"/>
      <c r="G90" s="21"/>
      <c r="H90" s="21"/>
      <c r="I90" s="21"/>
      <c r="J90" s="21"/>
      <c r="K90" s="61">
        <f t="shared" si="0"/>
        <v>0</v>
      </c>
      <c r="L90" s="74">
        <f t="shared" si="1"/>
        <v>9</v>
      </c>
      <c r="M90" s="62"/>
      <c r="N90" s="104">
        <v>9.7632000000000012</v>
      </c>
      <c r="O90" s="105">
        <v>87.87</v>
      </c>
      <c r="P90" s="102">
        <f>C90*M90</f>
        <v>0</v>
      </c>
      <c r="Q90" s="120">
        <f t="shared" si="6"/>
        <v>0</v>
      </c>
      <c r="R90" s="129">
        <f t="shared" si="4"/>
        <v>87.87</v>
      </c>
      <c r="S90" s="92"/>
      <c r="T90" s="8"/>
      <c r="U90" s="8"/>
      <c r="V90" s="8"/>
    </row>
    <row r="91" spans="1:22" ht="17.25" thickBot="1">
      <c r="A91" s="42" t="s">
        <v>67</v>
      </c>
      <c r="B91" s="20" t="s">
        <v>4</v>
      </c>
      <c r="C91" s="20"/>
      <c r="D91" s="57">
        <v>4</v>
      </c>
      <c r="E91" s="21"/>
      <c r="F91" s="21"/>
      <c r="G91" s="21"/>
      <c r="H91" s="21"/>
      <c r="I91" s="21"/>
      <c r="J91" s="21"/>
      <c r="K91" s="61">
        <f t="shared" si="0"/>
        <v>0</v>
      </c>
      <c r="L91" s="74">
        <f t="shared" si="1"/>
        <v>4</v>
      </c>
      <c r="M91" s="62"/>
      <c r="N91" s="104">
        <v>10.068300000000001</v>
      </c>
      <c r="O91" s="105">
        <v>40.270000000000003</v>
      </c>
      <c r="P91" s="102">
        <f t="shared" ref="P91:P103" si="7">C91*M91</f>
        <v>0</v>
      </c>
      <c r="Q91" s="120">
        <f t="shared" si="6"/>
        <v>0</v>
      </c>
      <c r="R91" s="129">
        <f t="shared" si="4"/>
        <v>40.270000000000003</v>
      </c>
      <c r="S91" s="92"/>
      <c r="T91" s="8"/>
      <c r="U91" s="8"/>
      <c r="V91" s="8"/>
    </row>
    <row r="92" spans="1:22" ht="17.25" thickBot="1">
      <c r="A92" s="42" t="s">
        <v>145</v>
      </c>
      <c r="B92" s="20" t="s">
        <v>4</v>
      </c>
      <c r="C92" s="20"/>
      <c r="D92" s="57">
        <v>3</v>
      </c>
      <c r="E92" s="21">
        <v>1</v>
      </c>
      <c r="F92" s="21"/>
      <c r="G92" s="21"/>
      <c r="H92" s="21"/>
      <c r="I92" s="21"/>
      <c r="J92" s="21"/>
      <c r="K92" s="61">
        <f t="shared" ref="K92:K207" si="8">SUM(E92:J92)</f>
        <v>1</v>
      </c>
      <c r="L92" s="74">
        <f t="shared" ref="L92:L207" si="9">D92-E92-F92-G92-H92-I92-J92</f>
        <v>2</v>
      </c>
      <c r="M92" s="65"/>
      <c r="N92" s="104">
        <v>16.690100000000001</v>
      </c>
      <c r="O92" s="105">
        <v>50.07</v>
      </c>
      <c r="P92" s="102">
        <f t="shared" si="7"/>
        <v>0</v>
      </c>
      <c r="Q92" s="120">
        <f t="shared" si="6"/>
        <v>16.690100000000001</v>
      </c>
      <c r="R92" s="129">
        <f t="shared" si="4"/>
        <v>33.379899999999999</v>
      </c>
      <c r="S92" s="139" t="s">
        <v>479</v>
      </c>
      <c r="T92" s="8"/>
      <c r="U92" s="8"/>
      <c r="V92" s="8"/>
    </row>
    <row r="93" spans="1:22" ht="17.25" thickBot="1">
      <c r="A93" s="42" t="s">
        <v>477</v>
      </c>
      <c r="B93" s="140" t="s">
        <v>4</v>
      </c>
      <c r="C93" s="20">
        <v>2</v>
      </c>
      <c r="D93" s="57"/>
      <c r="E93" s="21"/>
      <c r="F93" s="21">
        <v>2</v>
      </c>
      <c r="G93" s="21"/>
      <c r="H93" s="21"/>
      <c r="I93" s="21"/>
      <c r="J93" s="21"/>
      <c r="K93" s="61">
        <f t="shared" si="8"/>
        <v>2</v>
      </c>
      <c r="L93" s="74">
        <f t="shared" si="9"/>
        <v>-2</v>
      </c>
      <c r="M93" s="65">
        <v>64.7</v>
      </c>
      <c r="N93" s="104"/>
      <c r="O93" s="105"/>
      <c r="P93" s="102">
        <v>129.4</v>
      </c>
      <c r="Q93" s="120"/>
      <c r="R93" s="129">
        <f t="shared" si="4"/>
        <v>-129.4</v>
      </c>
      <c r="S93" s="139" t="s">
        <v>478</v>
      </c>
      <c r="T93" s="8"/>
      <c r="U93" s="8"/>
      <c r="V93" s="8"/>
    </row>
    <row r="94" spans="1:22" ht="17.25" thickBot="1">
      <c r="A94" s="42" t="s">
        <v>155</v>
      </c>
      <c r="B94" s="20" t="s">
        <v>4</v>
      </c>
      <c r="C94" s="20"/>
      <c r="D94" s="57">
        <v>2</v>
      </c>
      <c r="E94" s="21"/>
      <c r="F94" s="21">
        <v>1</v>
      </c>
      <c r="G94" s="21"/>
      <c r="H94" s="21"/>
      <c r="I94" s="21"/>
      <c r="J94" s="21"/>
      <c r="K94" s="61">
        <f t="shared" si="8"/>
        <v>1</v>
      </c>
      <c r="L94" s="74">
        <f t="shared" si="9"/>
        <v>1</v>
      </c>
      <c r="M94" s="65"/>
      <c r="N94" s="104">
        <v>35.538499999999999</v>
      </c>
      <c r="O94" s="105">
        <v>71.08</v>
      </c>
      <c r="P94" s="102">
        <f t="shared" si="7"/>
        <v>0</v>
      </c>
      <c r="Q94" s="120">
        <f t="shared" si="6"/>
        <v>35.538499999999999</v>
      </c>
      <c r="R94" s="129">
        <f t="shared" ref="R94:R163" si="10">O94-(P94+Q94)</f>
        <v>35.541499999999999</v>
      </c>
      <c r="S94" s="139" t="s">
        <v>476</v>
      </c>
      <c r="T94" s="8"/>
      <c r="U94" s="8"/>
      <c r="V94" s="8"/>
    </row>
    <row r="95" spans="1:22" ht="17.25" thickBot="1">
      <c r="A95" s="42" t="s">
        <v>126</v>
      </c>
      <c r="B95" s="20" t="s">
        <v>4</v>
      </c>
      <c r="C95" s="20">
        <v>2</v>
      </c>
      <c r="D95" s="57">
        <v>4</v>
      </c>
      <c r="E95" s="21">
        <v>6</v>
      </c>
      <c r="F95" s="21"/>
      <c r="G95" s="21"/>
      <c r="H95" s="21"/>
      <c r="I95" s="21"/>
      <c r="J95" s="21"/>
      <c r="K95" s="61">
        <f t="shared" si="8"/>
        <v>6</v>
      </c>
      <c r="L95" s="74">
        <f t="shared" si="9"/>
        <v>-2</v>
      </c>
      <c r="M95" s="65">
        <v>1.73</v>
      </c>
      <c r="N95" s="104">
        <v>1.7289000000000001</v>
      </c>
      <c r="O95" s="105">
        <v>6.92</v>
      </c>
      <c r="P95" s="102">
        <f t="shared" si="7"/>
        <v>3.46</v>
      </c>
      <c r="Q95" s="120">
        <f t="shared" si="6"/>
        <v>6.9156000000000004</v>
      </c>
      <c r="R95" s="129">
        <f t="shared" si="10"/>
        <v>-3.4556000000000004</v>
      </c>
      <c r="S95" s="92" t="s">
        <v>341</v>
      </c>
      <c r="T95" s="8"/>
      <c r="U95" s="8"/>
      <c r="V95" s="8"/>
    </row>
    <row r="96" spans="1:22" ht="17.25" thickBot="1">
      <c r="A96" s="42" t="s">
        <v>125</v>
      </c>
      <c r="B96" s="20" t="s">
        <v>4</v>
      </c>
      <c r="C96" s="20"/>
      <c r="D96" s="57">
        <v>7</v>
      </c>
      <c r="E96" s="21"/>
      <c r="F96" s="21"/>
      <c r="G96" s="21"/>
      <c r="H96" s="21"/>
      <c r="I96" s="21"/>
      <c r="J96" s="21"/>
      <c r="K96" s="61">
        <f t="shared" si="8"/>
        <v>0</v>
      </c>
      <c r="L96" s="74">
        <f t="shared" si="9"/>
        <v>7</v>
      </c>
      <c r="M96" s="65"/>
      <c r="N96" s="104">
        <v>1.8080000000000001</v>
      </c>
      <c r="O96" s="105">
        <v>12.66</v>
      </c>
      <c r="P96" s="102">
        <f t="shared" si="7"/>
        <v>0</v>
      </c>
      <c r="Q96" s="120">
        <f t="shared" si="6"/>
        <v>0</v>
      </c>
      <c r="R96" s="129">
        <f t="shared" si="10"/>
        <v>12.66</v>
      </c>
      <c r="S96" s="92"/>
      <c r="T96" s="8"/>
      <c r="U96" s="8"/>
      <c r="V96" s="8"/>
    </row>
    <row r="97" spans="1:22" ht="17.25" thickBot="1">
      <c r="A97" s="42" t="s">
        <v>124</v>
      </c>
      <c r="B97" s="20" t="s">
        <v>4</v>
      </c>
      <c r="C97" s="20"/>
      <c r="D97" s="57">
        <v>9</v>
      </c>
      <c r="E97" s="21">
        <v>2</v>
      </c>
      <c r="F97" s="21"/>
      <c r="G97" s="21"/>
      <c r="H97" s="21"/>
      <c r="I97" s="21"/>
      <c r="J97" s="21"/>
      <c r="K97" s="61">
        <f t="shared" si="8"/>
        <v>2</v>
      </c>
      <c r="L97" s="74">
        <f t="shared" si="9"/>
        <v>7</v>
      </c>
      <c r="M97" s="65"/>
      <c r="N97" s="104">
        <v>2.5989999999999998</v>
      </c>
      <c r="O97" s="105">
        <v>23.39</v>
      </c>
      <c r="P97" s="102">
        <f t="shared" si="7"/>
        <v>0</v>
      </c>
      <c r="Q97" s="120">
        <f t="shared" si="6"/>
        <v>5.1979999999999995</v>
      </c>
      <c r="R97" s="129">
        <f t="shared" si="10"/>
        <v>18.192</v>
      </c>
      <c r="S97" s="92" t="s">
        <v>342</v>
      </c>
      <c r="T97" s="8"/>
      <c r="U97" s="8"/>
      <c r="V97" s="8"/>
    </row>
    <row r="98" spans="1:22" ht="17.25" thickBot="1">
      <c r="A98" s="42" t="s">
        <v>68</v>
      </c>
      <c r="B98" s="20" t="s">
        <v>4</v>
      </c>
      <c r="C98" s="20"/>
      <c r="D98" s="57">
        <v>13</v>
      </c>
      <c r="E98" s="21">
        <v>6</v>
      </c>
      <c r="F98" s="21">
        <v>1</v>
      </c>
      <c r="G98" s="21"/>
      <c r="H98" s="21">
        <v>1</v>
      </c>
      <c r="I98" s="21"/>
      <c r="J98" s="21"/>
      <c r="K98" s="61">
        <f t="shared" si="8"/>
        <v>8</v>
      </c>
      <c r="L98" s="74">
        <f t="shared" si="9"/>
        <v>5</v>
      </c>
      <c r="M98" s="65"/>
      <c r="N98" s="104">
        <v>2.4408000000000003</v>
      </c>
      <c r="O98" s="105">
        <v>31.73</v>
      </c>
      <c r="P98" s="102">
        <f t="shared" si="7"/>
        <v>0</v>
      </c>
      <c r="Q98" s="120">
        <f t="shared" si="6"/>
        <v>19.526400000000002</v>
      </c>
      <c r="R98" s="129">
        <f t="shared" si="10"/>
        <v>12.203599999999998</v>
      </c>
      <c r="S98" s="139" t="s">
        <v>683</v>
      </c>
      <c r="T98" s="8"/>
      <c r="U98" s="8"/>
      <c r="V98" s="8"/>
    </row>
    <row r="99" spans="1:22" ht="17.25" thickBot="1">
      <c r="A99" s="42" t="s">
        <v>69</v>
      </c>
      <c r="B99" s="20" t="s">
        <v>4</v>
      </c>
      <c r="C99" s="20"/>
      <c r="D99" s="57">
        <v>30</v>
      </c>
      <c r="E99" s="21">
        <v>6</v>
      </c>
      <c r="F99" s="21">
        <v>3</v>
      </c>
      <c r="G99" s="21"/>
      <c r="H99" s="21"/>
      <c r="I99" s="21"/>
      <c r="J99" s="21"/>
      <c r="K99" s="61">
        <f t="shared" si="8"/>
        <v>9</v>
      </c>
      <c r="L99" s="74">
        <f t="shared" si="9"/>
        <v>21</v>
      </c>
      <c r="M99" s="65"/>
      <c r="N99" s="104">
        <v>3.7289999999999996</v>
      </c>
      <c r="O99" s="105">
        <v>111.87</v>
      </c>
      <c r="P99" s="102">
        <f t="shared" si="7"/>
        <v>0</v>
      </c>
      <c r="Q99" s="120">
        <v>33.57</v>
      </c>
      <c r="R99" s="129">
        <f t="shared" si="10"/>
        <v>78.300000000000011</v>
      </c>
      <c r="S99" s="139" t="s">
        <v>481</v>
      </c>
      <c r="T99" s="8"/>
      <c r="U99" s="8"/>
      <c r="V99" s="8"/>
    </row>
    <row r="100" spans="1:22" ht="17.25" thickBot="1">
      <c r="A100" s="42" t="s">
        <v>70</v>
      </c>
      <c r="B100" s="20" t="s">
        <v>4</v>
      </c>
      <c r="C100" s="20">
        <v>19</v>
      </c>
      <c r="D100" s="57">
        <v>6</v>
      </c>
      <c r="E100" s="21">
        <v>5</v>
      </c>
      <c r="F100" s="21">
        <v>19</v>
      </c>
      <c r="G100" s="21"/>
      <c r="H100" s="21">
        <v>1</v>
      </c>
      <c r="I100" s="21"/>
      <c r="J100" s="21"/>
      <c r="K100" s="61">
        <f t="shared" si="8"/>
        <v>25</v>
      </c>
      <c r="L100" s="74">
        <f t="shared" si="9"/>
        <v>-19</v>
      </c>
      <c r="M100" s="65">
        <v>4.18</v>
      </c>
      <c r="N100" s="104">
        <v>4.181</v>
      </c>
      <c r="O100" s="105">
        <v>25.09</v>
      </c>
      <c r="P100" s="102">
        <v>83.6</v>
      </c>
      <c r="Q100" s="120">
        <v>25.09</v>
      </c>
      <c r="R100" s="129">
        <f t="shared" si="10"/>
        <v>-83.6</v>
      </c>
      <c r="S100" s="139" t="s">
        <v>684</v>
      </c>
      <c r="T100" s="8"/>
      <c r="U100" s="8"/>
      <c r="V100" s="8"/>
    </row>
    <row r="101" spans="1:22" ht="17.25" thickBot="1">
      <c r="A101" s="42" t="s">
        <v>482</v>
      </c>
      <c r="B101" s="20" t="s">
        <v>4</v>
      </c>
      <c r="C101" s="20">
        <v>5</v>
      </c>
      <c r="D101" s="57"/>
      <c r="E101" s="21"/>
      <c r="F101" s="21">
        <v>2</v>
      </c>
      <c r="G101" s="21"/>
      <c r="H101" s="21">
        <v>3</v>
      </c>
      <c r="I101" s="21"/>
      <c r="J101" s="21"/>
      <c r="K101" s="61">
        <f t="shared" si="8"/>
        <v>5</v>
      </c>
      <c r="L101" s="74">
        <f t="shared" si="9"/>
        <v>-5</v>
      </c>
      <c r="M101" s="65">
        <v>22.75</v>
      </c>
      <c r="N101" s="104"/>
      <c r="O101" s="105"/>
      <c r="P101" s="102">
        <v>181.55</v>
      </c>
      <c r="Q101" s="120"/>
      <c r="R101" s="129">
        <f t="shared" si="10"/>
        <v>-181.55</v>
      </c>
      <c r="S101" s="139" t="s">
        <v>687</v>
      </c>
      <c r="T101" s="8"/>
      <c r="U101" s="8"/>
      <c r="V101" s="8"/>
    </row>
    <row r="102" spans="1:22" ht="17.25" thickBot="1">
      <c r="A102" s="42" t="s">
        <v>71</v>
      </c>
      <c r="B102" s="20" t="s">
        <v>4</v>
      </c>
      <c r="C102" s="20">
        <v>4</v>
      </c>
      <c r="D102" s="57"/>
      <c r="E102" s="21">
        <v>4</v>
      </c>
      <c r="F102" s="21"/>
      <c r="G102" s="21"/>
      <c r="H102" s="21"/>
      <c r="I102" s="21"/>
      <c r="J102" s="21"/>
      <c r="K102" s="61">
        <f t="shared" si="8"/>
        <v>4</v>
      </c>
      <c r="L102" s="74">
        <f t="shared" si="9"/>
        <v>-4</v>
      </c>
      <c r="M102" s="65">
        <v>22.75</v>
      </c>
      <c r="N102" s="104"/>
      <c r="O102" s="105"/>
      <c r="P102" s="102">
        <f t="shared" si="7"/>
        <v>91</v>
      </c>
      <c r="Q102" s="120"/>
      <c r="R102" s="129">
        <f t="shared" si="10"/>
        <v>-91</v>
      </c>
      <c r="S102" s="92" t="s">
        <v>345</v>
      </c>
      <c r="T102" s="8"/>
      <c r="U102" s="8"/>
      <c r="V102" s="8"/>
    </row>
    <row r="103" spans="1:22" ht="17.25" thickBot="1">
      <c r="A103" s="42" t="s">
        <v>71</v>
      </c>
      <c r="B103" s="20" t="s">
        <v>4</v>
      </c>
      <c r="C103" s="20"/>
      <c r="D103" s="57">
        <v>6</v>
      </c>
      <c r="E103" s="21"/>
      <c r="F103" s="21"/>
      <c r="G103" s="21"/>
      <c r="H103" s="21"/>
      <c r="I103" s="21"/>
      <c r="J103" s="21"/>
      <c r="K103" s="61">
        <f t="shared" si="8"/>
        <v>0</v>
      </c>
      <c r="L103" s="74">
        <f t="shared" si="9"/>
        <v>6</v>
      </c>
      <c r="M103" s="65"/>
      <c r="N103" s="104">
        <v>25.967400000000001</v>
      </c>
      <c r="O103" s="105">
        <v>155.80000000000001</v>
      </c>
      <c r="P103" s="102">
        <f t="shared" si="7"/>
        <v>0</v>
      </c>
      <c r="Q103" s="120">
        <f t="shared" si="6"/>
        <v>0</v>
      </c>
      <c r="R103" s="129">
        <f t="shared" si="10"/>
        <v>155.80000000000001</v>
      </c>
      <c r="S103" s="92"/>
      <c r="T103" s="8"/>
      <c r="U103" s="8"/>
      <c r="V103" s="8"/>
    </row>
    <row r="104" spans="1:22" ht="17.25" thickBot="1">
      <c r="A104" s="42" t="s">
        <v>72</v>
      </c>
      <c r="B104" s="20" t="s">
        <v>4</v>
      </c>
      <c r="C104" s="20"/>
      <c r="D104" s="57">
        <v>6</v>
      </c>
      <c r="E104" s="21"/>
      <c r="F104" s="21"/>
      <c r="G104" s="21"/>
      <c r="H104" s="21"/>
      <c r="I104" s="21"/>
      <c r="J104" s="21"/>
      <c r="K104" s="61">
        <f t="shared" si="8"/>
        <v>0</v>
      </c>
      <c r="L104" s="74">
        <f t="shared" si="9"/>
        <v>6</v>
      </c>
      <c r="M104" s="65"/>
      <c r="N104" s="104">
        <v>42.6462</v>
      </c>
      <c r="O104" s="105">
        <v>255.88</v>
      </c>
      <c r="P104" s="102">
        <f>C104*M104</f>
        <v>0</v>
      </c>
      <c r="Q104" s="120">
        <f t="shared" si="6"/>
        <v>0</v>
      </c>
      <c r="R104" s="129">
        <f t="shared" si="10"/>
        <v>255.88</v>
      </c>
      <c r="S104" s="92"/>
      <c r="T104" s="8"/>
      <c r="U104" s="8"/>
      <c r="V104" s="8"/>
    </row>
    <row r="105" spans="1:22" ht="17.25" thickBot="1">
      <c r="A105" s="42" t="s">
        <v>73</v>
      </c>
      <c r="B105" s="20" t="s">
        <v>4</v>
      </c>
      <c r="C105" s="20"/>
      <c r="D105" s="57">
        <v>6</v>
      </c>
      <c r="E105" s="21"/>
      <c r="F105" s="21"/>
      <c r="G105" s="21"/>
      <c r="H105" s="21">
        <v>2</v>
      </c>
      <c r="I105" s="21"/>
      <c r="J105" s="21"/>
      <c r="K105" s="61">
        <f t="shared" si="8"/>
        <v>2</v>
      </c>
      <c r="L105" s="74">
        <f t="shared" si="9"/>
        <v>4</v>
      </c>
      <c r="M105" s="65"/>
      <c r="N105" s="104">
        <v>47.934600000000003</v>
      </c>
      <c r="O105" s="105">
        <v>287.61</v>
      </c>
      <c r="P105" s="102">
        <f t="shared" ref="P105:P135" si="11">C105*M105</f>
        <v>0</v>
      </c>
      <c r="Q105" s="120">
        <f t="shared" si="6"/>
        <v>95.869200000000006</v>
      </c>
      <c r="R105" s="129">
        <f t="shared" si="10"/>
        <v>191.74080000000001</v>
      </c>
      <c r="S105" s="139" t="s">
        <v>688</v>
      </c>
      <c r="T105" s="8"/>
      <c r="U105" s="8"/>
      <c r="V105" s="8"/>
    </row>
    <row r="106" spans="1:22" ht="17.25" thickBot="1">
      <c r="A106" s="42" t="s">
        <v>74</v>
      </c>
      <c r="B106" s="20" t="s">
        <v>4</v>
      </c>
      <c r="C106" s="20"/>
      <c r="D106" s="57">
        <v>6</v>
      </c>
      <c r="E106" s="21"/>
      <c r="F106" s="21"/>
      <c r="G106" s="21"/>
      <c r="H106" s="21"/>
      <c r="I106" s="21"/>
      <c r="J106" s="21"/>
      <c r="K106" s="61">
        <f t="shared" si="8"/>
        <v>0</v>
      </c>
      <c r="L106" s="74">
        <f t="shared" si="9"/>
        <v>6</v>
      </c>
      <c r="M106" s="65"/>
      <c r="N106" s="104">
        <v>80.614200000000011</v>
      </c>
      <c r="O106" s="105">
        <v>483.69</v>
      </c>
      <c r="P106" s="102">
        <f t="shared" si="11"/>
        <v>0</v>
      </c>
      <c r="Q106" s="120">
        <f t="shared" si="6"/>
        <v>0</v>
      </c>
      <c r="R106" s="129">
        <f t="shared" si="10"/>
        <v>483.69</v>
      </c>
      <c r="S106" s="92"/>
      <c r="T106" s="8"/>
      <c r="U106" s="8"/>
      <c r="V106" s="8"/>
    </row>
    <row r="107" spans="1:22" ht="17.25" thickBot="1">
      <c r="A107" s="42" t="s">
        <v>224</v>
      </c>
      <c r="B107" s="20" t="s">
        <v>4</v>
      </c>
      <c r="C107" s="20"/>
      <c r="D107" s="57">
        <v>2</v>
      </c>
      <c r="E107" s="21"/>
      <c r="F107" s="21"/>
      <c r="G107" s="21"/>
      <c r="H107" s="21"/>
      <c r="I107" s="21"/>
      <c r="J107" s="21"/>
      <c r="K107" s="61">
        <f t="shared" si="8"/>
        <v>0</v>
      </c>
      <c r="L107" s="74">
        <f t="shared" si="9"/>
        <v>2</v>
      </c>
      <c r="M107" s="65"/>
      <c r="N107" s="104">
        <v>2.0340000000000003</v>
      </c>
      <c r="O107" s="105">
        <v>4.07</v>
      </c>
      <c r="P107" s="102">
        <f t="shared" si="11"/>
        <v>0</v>
      </c>
      <c r="Q107" s="120">
        <f t="shared" si="6"/>
        <v>0</v>
      </c>
      <c r="R107" s="129">
        <f t="shared" si="10"/>
        <v>4.07</v>
      </c>
      <c r="S107" s="97"/>
      <c r="T107" s="8"/>
      <c r="U107" s="8"/>
      <c r="V107" s="8"/>
    </row>
    <row r="108" spans="1:22" ht="17.25" thickBot="1">
      <c r="A108" s="42" t="s">
        <v>484</v>
      </c>
      <c r="B108" s="20" t="s">
        <v>4</v>
      </c>
      <c r="C108" s="20">
        <v>2</v>
      </c>
      <c r="D108" s="57"/>
      <c r="E108" s="21">
        <v>2</v>
      </c>
      <c r="F108" s="21"/>
      <c r="G108" s="21"/>
      <c r="H108" s="21"/>
      <c r="I108" s="21"/>
      <c r="J108" s="21"/>
      <c r="K108" s="61">
        <f t="shared" si="8"/>
        <v>2</v>
      </c>
      <c r="L108" s="74">
        <f t="shared" si="9"/>
        <v>-2</v>
      </c>
      <c r="M108" s="65">
        <v>6.75</v>
      </c>
      <c r="N108" s="104"/>
      <c r="O108" s="105"/>
      <c r="P108" s="102">
        <v>13.5</v>
      </c>
      <c r="Q108" s="120"/>
      <c r="R108" s="129">
        <f t="shared" si="10"/>
        <v>-13.5</v>
      </c>
      <c r="S108" s="142" t="s">
        <v>485</v>
      </c>
      <c r="T108" s="8"/>
      <c r="U108" s="8"/>
      <c r="V108" s="8"/>
    </row>
    <row r="109" spans="1:22" ht="17.25" thickBot="1">
      <c r="A109" s="42" t="s">
        <v>13</v>
      </c>
      <c r="B109" s="20" t="s">
        <v>4</v>
      </c>
      <c r="C109" s="20"/>
      <c r="D109" s="57">
        <v>20</v>
      </c>
      <c r="E109" s="21">
        <v>4</v>
      </c>
      <c r="F109" s="21"/>
      <c r="G109" s="21"/>
      <c r="H109" s="21"/>
      <c r="I109" s="21"/>
      <c r="J109" s="21"/>
      <c r="K109" s="61">
        <f t="shared" si="8"/>
        <v>4</v>
      </c>
      <c r="L109" s="74">
        <f t="shared" si="9"/>
        <v>16</v>
      </c>
      <c r="M109" s="65"/>
      <c r="N109" s="104">
        <v>6.0228999999999999</v>
      </c>
      <c r="O109" s="105">
        <v>120.46</v>
      </c>
      <c r="P109" s="102">
        <f t="shared" si="11"/>
        <v>0</v>
      </c>
      <c r="Q109" s="120">
        <v>24.08</v>
      </c>
      <c r="R109" s="129">
        <f t="shared" si="10"/>
        <v>96.38</v>
      </c>
      <c r="S109" s="92" t="s">
        <v>346</v>
      </c>
      <c r="T109" s="8"/>
      <c r="U109" s="8"/>
      <c r="V109" s="8"/>
    </row>
    <row r="110" spans="1:22" ht="17.25" thickBot="1">
      <c r="A110" s="42" t="s">
        <v>14</v>
      </c>
      <c r="B110" s="20" t="s">
        <v>4</v>
      </c>
      <c r="C110" s="20"/>
      <c r="D110" s="57">
        <v>50</v>
      </c>
      <c r="E110" s="21"/>
      <c r="F110" s="21"/>
      <c r="G110" s="21"/>
      <c r="H110" s="21"/>
      <c r="I110" s="21"/>
      <c r="J110" s="21"/>
      <c r="K110" s="61">
        <f t="shared" si="8"/>
        <v>0</v>
      </c>
      <c r="L110" s="74">
        <f t="shared" si="9"/>
        <v>50</v>
      </c>
      <c r="M110" s="65"/>
      <c r="N110" s="104">
        <v>7.4805999999999999</v>
      </c>
      <c r="O110" s="105">
        <v>374.03</v>
      </c>
      <c r="P110" s="102">
        <f t="shared" si="11"/>
        <v>0</v>
      </c>
      <c r="Q110" s="120">
        <f t="shared" si="6"/>
        <v>0</v>
      </c>
      <c r="R110" s="129">
        <f t="shared" si="10"/>
        <v>374.03</v>
      </c>
      <c r="S110" s="92"/>
      <c r="T110" s="8"/>
      <c r="U110" s="8"/>
      <c r="V110" s="8"/>
    </row>
    <row r="111" spans="1:22" ht="17.25" thickBot="1">
      <c r="A111" s="42" t="s">
        <v>225</v>
      </c>
      <c r="B111" s="20" t="s">
        <v>4</v>
      </c>
      <c r="C111" s="20"/>
      <c r="D111" s="57">
        <v>2</v>
      </c>
      <c r="E111" s="21"/>
      <c r="F111" s="21"/>
      <c r="G111" s="21"/>
      <c r="H111" s="21"/>
      <c r="I111" s="21"/>
      <c r="J111" s="21"/>
      <c r="K111" s="61">
        <f t="shared" si="8"/>
        <v>0</v>
      </c>
      <c r="L111" s="74">
        <f t="shared" si="9"/>
        <v>2</v>
      </c>
      <c r="M111" s="65"/>
      <c r="N111" s="104">
        <v>1.4238</v>
      </c>
      <c r="O111" s="105">
        <v>2.85</v>
      </c>
      <c r="P111" s="102">
        <f t="shared" si="11"/>
        <v>0</v>
      </c>
      <c r="Q111" s="120">
        <f t="shared" si="6"/>
        <v>0</v>
      </c>
      <c r="R111" s="129">
        <f t="shared" si="10"/>
        <v>2.85</v>
      </c>
      <c r="S111" s="92"/>
      <c r="T111" s="8"/>
      <c r="U111" s="8"/>
      <c r="V111" s="8"/>
    </row>
    <row r="112" spans="1:22" ht="17.25" thickBot="1">
      <c r="A112" s="42" t="s">
        <v>689</v>
      </c>
      <c r="B112" s="140" t="s">
        <v>4</v>
      </c>
      <c r="C112" s="20">
        <v>1</v>
      </c>
      <c r="D112" s="57"/>
      <c r="E112" s="21"/>
      <c r="F112" s="21"/>
      <c r="G112" s="21"/>
      <c r="H112" s="21">
        <v>1</v>
      </c>
      <c r="I112" s="21"/>
      <c r="J112" s="21"/>
      <c r="K112" s="61"/>
      <c r="L112" s="74">
        <f t="shared" si="9"/>
        <v>-1</v>
      </c>
      <c r="M112" s="65">
        <v>47</v>
      </c>
      <c r="N112" s="104"/>
      <c r="O112" s="105"/>
      <c r="P112" s="102">
        <v>47</v>
      </c>
      <c r="Q112" s="120"/>
      <c r="R112" s="129">
        <f t="shared" si="10"/>
        <v>-47</v>
      </c>
      <c r="S112" s="139" t="s">
        <v>690</v>
      </c>
      <c r="T112" s="8"/>
      <c r="U112" s="8"/>
      <c r="V112" s="8"/>
    </row>
    <row r="113" spans="1:22" ht="17.25" thickBot="1">
      <c r="A113" s="42" t="s">
        <v>488</v>
      </c>
      <c r="B113" s="140" t="s">
        <v>4</v>
      </c>
      <c r="C113" s="20">
        <v>1</v>
      </c>
      <c r="D113" s="57"/>
      <c r="E113" s="21"/>
      <c r="F113" s="21">
        <v>1</v>
      </c>
      <c r="G113" s="21"/>
      <c r="H113" s="21"/>
      <c r="I113" s="21"/>
      <c r="J113" s="21"/>
      <c r="K113" s="61">
        <f t="shared" si="8"/>
        <v>1</v>
      </c>
      <c r="L113" s="74">
        <f t="shared" si="9"/>
        <v>-1</v>
      </c>
      <c r="M113" s="65">
        <v>151</v>
      </c>
      <c r="N113" s="104"/>
      <c r="O113" s="105"/>
      <c r="P113" s="102">
        <v>151</v>
      </c>
      <c r="Q113" s="120"/>
      <c r="R113" s="129">
        <f t="shared" si="10"/>
        <v>-151</v>
      </c>
      <c r="S113" s="139" t="s">
        <v>489</v>
      </c>
      <c r="T113" s="8"/>
      <c r="U113" s="8"/>
      <c r="V113" s="8"/>
    </row>
    <row r="114" spans="1:22" ht="17.25" thickBot="1">
      <c r="A114" s="42" t="s">
        <v>490</v>
      </c>
      <c r="B114" s="140" t="s">
        <v>4</v>
      </c>
      <c r="C114" s="20">
        <v>2</v>
      </c>
      <c r="D114" s="57"/>
      <c r="E114" s="21"/>
      <c r="F114" s="21">
        <v>2</v>
      </c>
      <c r="G114" s="21"/>
      <c r="H114" s="21"/>
      <c r="I114" s="21"/>
      <c r="J114" s="21"/>
      <c r="K114" s="61">
        <f t="shared" si="8"/>
        <v>2</v>
      </c>
      <c r="L114" s="74">
        <f t="shared" si="9"/>
        <v>-2</v>
      </c>
      <c r="M114" s="65">
        <v>20</v>
      </c>
      <c r="N114" s="104"/>
      <c r="O114" s="105"/>
      <c r="P114" s="102">
        <v>39.99</v>
      </c>
      <c r="Q114" s="120"/>
      <c r="R114" s="129">
        <f t="shared" si="10"/>
        <v>-39.99</v>
      </c>
      <c r="S114" s="139" t="s">
        <v>491</v>
      </c>
      <c r="T114" s="8"/>
      <c r="U114" s="8"/>
      <c r="V114" s="8"/>
    </row>
    <row r="115" spans="1:22" ht="17.25" thickBot="1">
      <c r="A115" s="42" t="s">
        <v>691</v>
      </c>
      <c r="B115" s="140" t="s">
        <v>4</v>
      </c>
      <c r="C115" s="20">
        <v>1</v>
      </c>
      <c r="D115" s="57"/>
      <c r="E115" s="21"/>
      <c r="F115" s="21"/>
      <c r="G115" s="21"/>
      <c r="H115" s="21">
        <v>1</v>
      </c>
      <c r="I115" s="21"/>
      <c r="J115" s="21"/>
      <c r="K115" s="61"/>
      <c r="L115" s="74">
        <f t="shared" si="9"/>
        <v>-1</v>
      </c>
      <c r="M115" s="65">
        <v>22</v>
      </c>
      <c r="N115" s="104"/>
      <c r="O115" s="105"/>
      <c r="P115" s="102">
        <v>22</v>
      </c>
      <c r="Q115" s="120"/>
      <c r="R115" s="129">
        <f t="shared" si="10"/>
        <v>-22</v>
      </c>
      <c r="S115" s="139" t="s">
        <v>692</v>
      </c>
      <c r="T115" s="8"/>
      <c r="U115" s="8"/>
      <c r="V115" s="8"/>
    </row>
    <row r="116" spans="1:22" ht="17.25" thickBot="1">
      <c r="A116" s="42" t="s">
        <v>486</v>
      </c>
      <c r="B116" s="140" t="s">
        <v>4</v>
      </c>
      <c r="C116" s="20">
        <v>1</v>
      </c>
      <c r="D116" s="57"/>
      <c r="E116" s="21"/>
      <c r="F116" s="21">
        <v>1</v>
      </c>
      <c r="G116" s="21"/>
      <c r="H116" s="21"/>
      <c r="I116" s="21"/>
      <c r="J116" s="21"/>
      <c r="K116" s="61">
        <f t="shared" si="8"/>
        <v>1</v>
      </c>
      <c r="L116" s="74">
        <f t="shared" si="9"/>
        <v>-1</v>
      </c>
      <c r="M116" s="65">
        <v>7.01</v>
      </c>
      <c r="N116" s="104"/>
      <c r="O116" s="105"/>
      <c r="P116" s="102">
        <v>7.01</v>
      </c>
      <c r="Q116" s="120"/>
      <c r="R116" s="129">
        <f t="shared" si="10"/>
        <v>-7.01</v>
      </c>
      <c r="S116" s="139" t="s">
        <v>487</v>
      </c>
      <c r="T116" s="8"/>
      <c r="U116" s="8"/>
      <c r="V116" s="8"/>
    </row>
    <row r="117" spans="1:22" ht="17.25" thickBot="1">
      <c r="A117" s="42" t="s">
        <v>693</v>
      </c>
      <c r="B117" s="140" t="s">
        <v>4</v>
      </c>
      <c r="C117" s="20">
        <v>4</v>
      </c>
      <c r="D117" s="57"/>
      <c r="E117" s="21"/>
      <c r="F117" s="21"/>
      <c r="G117" s="21"/>
      <c r="H117" s="21">
        <v>4</v>
      </c>
      <c r="I117" s="21"/>
      <c r="J117" s="21"/>
      <c r="K117" s="61"/>
      <c r="L117" s="74">
        <f t="shared" si="9"/>
        <v>-4</v>
      </c>
      <c r="M117" s="65">
        <v>0.31</v>
      </c>
      <c r="N117" s="104"/>
      <c r="O117" s="105"/>
      <c r="P117" s="102">
        <v>1.22</v>
      </c>
      <c r="Q117" s="120"/>
      <c r="R117" s="129">
        <f t="shared" si="10"/>
        <v>-1.22</v>
      </c>
      <c r="S117" s="139" t="s">
        <v>694</v>
      </c>
      <c r="T117" s="8"/>
      <c r="U117" s="8"/>
      <c r="V117" s="8"/>
    </row>
    <row r="118" spans="1:22" ht="17.25" thickBot="1">
      <c r="A118" s="42" t="s">
        <v>75</v>
      </c>
      <c r="B118" s="20" t="s">
        <v>4</v>
      </c>
      <c r="C118" s="20"/>
      <c r="D118" s="57">
        <v>20</v>
      </c>
      <c r="E118" s="21">
        <v>14</v>
      </c>
      <c r="F118" s="21">
        <v>2</v>
      </c>
      <c r="G118" s="21"/>
      <c r="H118" s="21">
        <v>3</v>
      </c>
      <c r="I118" s="21"/>
      <c r="J118" s="21"/>
      <c r="K118" s="61">
        <f t="shared" si="8"/>
        <v>19</v>
      </c>
      <c r="L118" s="74">
        <f t="shared" si="9"/>
        <v>1</v>
      </c>
      <c r="M118" s="65"/>
      <c r="N118" s="104">
        <v>0.64409999999999989</v>
      </c>
      <c r="O118" s="105">
        <v>12.88</v>
      </c>
      <c r="P118" s="102">
        <f t="shared" si="11"/>
        <v>0</v>
      </c>
      <c r="Q118" s="120">
        <v>12.16</v>
      </c>
      <c r="R118" s="129">
        <f t="shared" si="10"/>
        <v>0.72000000000000064</v>
      </c>
      <c r="S118" s="139" t="s">
        <v>695</v>
      </c>
      <c r="T118" s="8"/>
      <c r="U118" s="8"/>
      <c r="V118" s="8"/>
    </row>
    <row r="119" spans="1:22" ht="17.25" thickBot="1">
      <c r="A119" s="42" t="s">
        <v>76</v>
      </c>
      <c r="B119" s="20" t="s">
        <v>4</v>
      </c>
      <c r="C119" s="20"/>
      <c r="D119" s="57">
        <v>10</v>
      </c>
      <c r="E119" s="21"/>
      <c r="F119" s="21"/>
      <c r="G119" s="21"/>
      <c r="H119" s="21"/>
      <c r="I119" s="21"/>
      <c r="J119" s="21"/>
      <c r="K119" s="61">
        <f t="shared" si="8"/>
        <v>0</v>
      </c>
      <c r="L119" s="74">
        <f t="shared" si="9"/>
        <v>10</v>
      </c>
      <c r="M119" s="68"/>
      <c r="N119" s="104">
        <v>1.7289000000000001</v>
      </c>
      <c r="O119" s="105">
        <v>17.29</v>
      </c>
      <c r="P119" s="102">
        <f t="shared" si="11"/>
        <v>0</v>
      </c>
      <c r="Q119" s="120">
        <f t="shared" si="6"/>
        <v>0</v>
      </c>
      <c r="R119" s="129">
        <f t="shared" si="10"/>
        <v>17.29</v>
      </c>
      <c r="S119" s="96"/>
      <c r="T119" s="8"/>
      <c r="U119" s="8"/>
      <c r="V119" s="8"/>
    </row>
    <row r="120" spans="1:22" ht="17.25" thickBot="1">
      <c r="A120" s="42" t="s">
        <v>348</v>
      </c>
      <c r="B120" s="20" t="s">
        <v>4</v>
      </c>
      <c r="C120" s="20">
        <v>25</v>
      </c>
      <c r="D120" s="57"/>
      <c r="E120" s="21">
        <v>25</v>
      </c>
      <c r="F120" s="21"/>
      <c r="G120" s="21"/>
      <c r="H120" s="21"/>
      <c r="I120" s="21"/>
      <c r="J120" s="21"/>
      <c r="K120" s="61">
        <f t="shared" si="8"/>
        <v>25</v>
      </c>
      <c r="L120" s="74">
        <f t="shared" si="9"/>
        <v>-25</v>
      </c>
      <c r="M120" s="68">
        <v>3.25</v>
      </c>
      <c r="N120" s="104"/>
      <c r="O120" s="105"/>
      <c r="P120" s="102">
        <f t="shared" si="11"/>
        <v>81.25</v>
      </c>
      <c r="Q120" s="120"/>
      <c r="R120" s="129">
        <f t="shared" si="10"/>
        <v>-81.25</v>
      </c>
      <c r="S120" s="96" t="s">
        <v>349</v>
      </c>
      <c r="T120" s="8"/>
      <c r="U120" s="8"/>
      <c r="V120" s="8"/>
    </row>
    <row r="121" spans="1:22" ht="17.25" thickBot="1">
      <c r="A121" s="42" t="s">
        <v>77</v>
      </c>
      <c r="B121" s="20" t="s">
        <v>4</v>
      </c>
      <c r="C121" s="20"/>
      <c r="D121" s="57">
        <v>10</v>
      </c>
      <c r="E121" s="21"/>
      <c r="F121" s="21"/>
      <c r="G121" s="21"/>
      <c r="H121" s="21"/>
      <c r="I121" s="21"/>
      <c r="J121" s="21"/>
      <c r="K121" s="61">
        <f t="shared" si="8"/>
        <v>0</v>
      </c>
      <c r="L121" s="74">
        <f t="shared" si="9"/>
        <v>10</v>
      </c>
      <c r="M121" s="68"/>
      <c r="N121" s="104">
        <v>2.3842999999999996</v>
      </c>
      <c r="O121" s="105">
        <v>23.84</v>
      </c>
      <c r="P121" s="102">
        <f t="shared" si="11"/>
        <v>0</v>
      </c>
      <c r="Q121" s="120">
        <f t="shared" si="6"/>
        <v>0</v>
      </c>
      <c r="R121" s="129">
        <f t="shared" si="10"/>
        <v>23.84</v>
      </c>
      <c r="S121" s="96"/>
      <c r="T121" s="8"/>
      <c r="U121" s="8"/>
      <c r="V121" s="8"/>
    </row>
    <row r="122" spans="1:22" ht="17.25" thickBot="1">
      <c r="A122" s="42" t="s">
        <v>493</v>
      </c>
      <c r="B122" s="20"/>
      <c r="C122" s="20">
        <v>12</v>
      </c>
      <c r="D122" s="57"/>
      <c r="E122" s="21">
        <v>3</v>
      </c>
      <c r="F122" s="21"/>
      <c r="G122" s="21"/>
      <c r="H122" s="21">
        <v>9</v>
      </c>
      <c r="I122" s="21"/>
      <c r="J122" s="21"/>
      <c r="K122" s="61">
        <f t="shared" si="8"/>
        <v>12</v>
      </c>
      <c r="L122" s="74">
        <f t="shared" si="9"/>
        <v>-12</v>
      </c>
      <c r="M122" s="68">
        <v>12.5</v>
      </c>
      <c r="N122" s="104"/>
      <c r="O122" s="105"/>
      <c r="P122" s="102">
        <v>148.41999999999999</v>
      </c>
      <c r="Q122" s="120"/>
      <c r="R122" s="129">
        <f t="shared" si="10"/>
        <v>-148.41999999999999</v>
      </c>
      <c r="S122" s="139" t="s">
        <v>696</v>
      </c>
      <c r="T122" s="8"/>
      <c r="U122" s="8"/>
      <c r="V122" s="8"/>
    </row>
    <row r="123" spans="1:22" ht="17.25" thickBot="1">
      <c r="A123" s="42" t="s">
        <v>34</v>
      </c>
      <c r="B123" s="20" t="s">
        <v>4</v>
      </c>
      <c r="C123" s="20"/>
      <c r="D123" s="57">
        <v>100</v>
      </c>
      <c r="E123" s="21"/>
      <c r="F123" s="21"/>
      <c r="G123" s="21"/>
      <c r="H123" s="21"/>
      <c r="I123" s="21"/>
      <c r="J123" s="21"/>
      <c r="K123" s="61">
        <f t="shared" si="8"/>
        <v>0</v>
      </c>
      <c r="L123" s="74">
        <f t="shared" si="9"/>
        <v>100</v>
      </c>
      <c r="M123" s="68"/>
      <c r="N123" s="104">
        <v>0.64409999999999989</v>
      </c>
      <c r="O123" s="105">
        <v>64.41</v>
      </c>
      <c r="P123" s="102">
        <f t="shared" si="11"/>
        <v>0</v>
      </c>
      <c r="Q123" s="120">
        <f t="shared" si="6"/>
        <v>0</v>
      </c>
      <c r="R123" s="129">
        <f t="shared" si="10"/>
        <v>64.41</v>
      </c>
      <c r="S123" s="96"/>
      <c r="T123" s="8"/>
      <c r="U123" s="8"/>
      <c r="V123" s="8"/>
    </row>
    <row r="124" spans="1:22" ht="17.25" thickBot="1">
      <c r="A124" s="42" t="s">
        <v>495</v>
      </c>
      <c r="B124" s="140" t="s">
        <v>458</v>
      </c>
      <c r="C124" s="20">
        <v>330</v>
      </c>
      <c r="D124" s="57"/>
      <c r="E124" s="21"/>
      <c r="F124" s="21">
        <v>330</v>
      </c>
      <c r="G124" s="21"/>
      <c r="H124" s="21"/>
      <c r="I124" s="21"/>
      <c r="J124" s="21"/>
      <c r="K124" s="61">
        <f t="shared" si="8"/>
        <v>330</v>
      </c>
      <c r="L124" s="74">
        <f t="shared" si="9"/>
        <v>-330</v>
      </c>
      <c r="M124" s="68">
        <v>6.22</v>
      </c>
      <c r="N124" s="104"/>
      <c r="O124" s="105"/>
      <c r="P124" s="102">
        <v>2052.6</v>
      </c>
      <c r="Q124" s="120"/>
      <c r="R124" s="129">
        <f t="shared" si="10"/>
        <v>-2052.6</v>
      </c>
      <c r="S124" s="139" t="s">
        <v>465</v>
      </c>
      <c r="T124" s="8"/>
      <c r="U124" s="8"/>
      <c r="V124" s="8"/>
    </row>
    <row r="125" spans="1:22" ht="17.25" thickBot="1">
      <c r="A125" s="42" t="s">
        <v>78</v>
      </c>
      <c r="B125" s="20" t="s">
        <v>4</v>
      </c>
      <c r="C125" s="20"/>
      <c r="D125" s="57">
        <v>15</v>
      </c>
      <c r="E125" s="21"/>
      <c r="F125" s="21"/>
      <c r="G125" s="21"/>
      <c r="H125" s="21"/>
      <c r="I125" s="21"/>
      <c r="J125" s="21"/>
      <c r="K125" s="61">
        <f t="shared" si="8"/>
        <v>0</v>
      </c>
      <c r="L125" s="74">
        <f t="shared" si="9"/>
        <v>15</v>
      </c>
      <c r="M125" s="68"/>
      <c r="N125" s="104">
        <v>6.2149999999999999</v>
      </c>
      <c r="O125" s="105">
        <v>93.23</v>
      </c>
      <c r="P125" s="102">
        <f t="shared" si="11"/>
        <v>0</v>
      </c>
      <c r="Q125" s="120">
        <f t="shared" si="6"/>
        <v>0</v>
      </c>
      <c r="R125" s="129">
        <f t="shared" si="10"/>
        <v>93.23</v>
      </c>
      <c r="S125" s="92"/>
      <c r="T125" s="8"/>
      <c r="U125" s="8"/>
      <c r="V125" s="8"/>
    </row>
    <row r="126" spans="1:22" ht="17.25" thickBot="1">
      <c r="A126" s="42" t="s">
        <v>697</v>
      </c>
      <c r="B126" s="20" t="s">
        <v>4</v>
      </c>
      <c r="C126" s="20">
        <v>2</v>
      </c>
      <c r="D126" s="57"/>
      <c r="E126" s="21"/>
      <c r="F126" s="21"/>
      <c r="G126" s="21"/>
      <c r="H126" s="21">
        <v>2</v>
      </c>
      <c r="I126" s="21"/>
      <c r="J126" s="21"/>
      <c r="K126" s="61"/>
      <c r="L126" s="74">
        <f t="shared" si="9"/>
        <v>-2</v>
      </c>
      <c r="M126" s="68">
        <v>6.5</v>
      </c>
      <c r="N126" s="104"/>
      <c r="O126" s="105"/>
      <c r="P126" s="102">
        <v>13</v>
      </c>
      <c r="Q126" s="120"/>
      <c r="R126" s="129">
        <f t="shared" si="10"/>
        <v>-13</v>
      </c>
      <c r="S126" s="139" t="s">
        <v>694</v>
      </c>
      <c r="T126" s="8"/>
      <c r="U126" s="8"/>
      <c r="V126" s="8"/>
    </row>
    <row r="127" spans="1:22" ht="17.25" thickBot="1">
      <c r="A127" s="42" t="s">
        <v>79</v>
      </c>
      <c r="B127" s="20" t="s">
        <v>4</v>
      </c>
      <c r="C127" s="20">
        <v>6</v>
      </c>
      <c r="D127" s="57">
        <v>40</v>
      </c>
      <c r="E127" s="21">
        <v>46</v>
      </c>
      <c r="F127" s="21"/>
      <c r="G127" s="21"/>
      <c r="H127" s="21"/>
      <c r="I127" s="21"/>
      <c r="J127" s="21"/>
      <c r="K127" s="61">
        <f t="shared" si="8"/>
        <v>46</v>
      </c>
      <c r="L127" s="74">
        <f t="shared" si="9"/>
        <v>-6</v>
      </c>
      <c r="M127" s="68">
        <v>8.07</v>
      </c>
      <c r="N127" s="104">
        <v>8.0681999999999992</v>
      </c>
      <c r="O127" s="105">
        <v>322.73</v>
      </c>
      <c r="P127" s="102">
        <v>48.49</v>
      </c>
      <c r="Q127" s="120">
        <f>(K127-C127)*N127</f>
        <v>322.72799999999995</v>
      </c>
      <c r="R127" s="129">
        <f t="shared" si="10"/>
        <v>-48.487999999999943</v>
      </c>
      <c r="S127" s="92" t="s">
        <v>350</v>
      </c>
      <c r="T127" s="8"/>
      <c r="U127" s="8"/>
      <c r="V127" s="8"/>
    </row>
    <row r="128" spans="1:22" ht="17.25" thickBot="1">
      <c r="A128" s="42" t="s">
        <v>226</v>
      </c>
      <c r="B128" s="20" t="s">
        <v>4</v>
      </c>
      <c r="C128" s="20"/>
      <c r="D128" s="57">
        <v>10</v>
      </c>
      <c r="E128" s="21">
        <v>10</v>
      </c>
      <c r="F128" s="21"/>
      <c r="G128" s="21"/>
      <c r="H128" s="21"/>
      <c r="I128" s="21"/>
      <c r="J128" s="21"/>
      <c r="K128" s="61">
        <f t="shared" si="8"/>
        <v>10</v>
      </c>
      <c r="L128" s="74">
        <f t="shared" si="9"/>
        <v>0</v>
      </c>
      <c r="M128" s="62"/>
      <c r="N128" s="104">
        <v>12.497800000000002</v>
      </c>
      <c r="O128" s="105">
        <v>124.98</v>
      </c>
      <c r="P128" s="102">
        <f t="shared" si="11"/>
        <v>0</v>
      </c>
      <c r="Q128" s="120">
        <v>125</v>
      </c>
      <c r="R128" s="129">
        <f t="shared" si="10"/>
        <v>-1.9999999999996021E-2</v>
      </c>
      <c r="S128" s="92" t="s">
        <v>351</v>
      </c>
      <c r="T128" s="8"/>
      <c r="U128" s="8"/>
      <c r="V128" s="8"/>
    </row>
    <row r="129" spans="1:22" ht="17.25" thickBot="1">
      <c r="A129" s="42" t="s">
        <v>80</v>
      </c>
      <c r="B129" s="20" t="s">
        <v>4</v>
      </c>
      <c r="C129" s="20"/>
      <c r="D129" s="57">
        <v>20</v>
      </c>
      <c r="E129" s="21">
        <v>20</v>
      </c>
      <c r="F129" s="21"/>
      <c r="G129" s="21"/>
      <c r="H129" s="21"/>
      <c r="I129" s="21"/>
      <c r="J129" s="21"/>
      <c r="K129" s="61">
        <f t="shared" si="8"/>
        <v>20</v>
      </c>
      <c r="L129" s="74">
        <f t="shared" si="9"/>
        <v>0</v>
      </c>
      <c r="M129" s="62"/>
      <c r="N129" s="104">
        <v>16.5884</v>
      </c>
      <c r="O129" s="105">
        <v>331.77</v>
      </c>
      <c r="P129" s="102">
        <f t="shared" si="11"/>
        <v>0</v>
      </c>
      <c r="Q129" s="120">
        <v>331.8</v>
      </c>
      <c r="R129" s="129">
        <f t="shared" si="10"/>
        <v>-3.0000000000029559E-2</v>
      </c>
      <c r="S129" s="92" t="s">
        <v>351</v>
      </c>
      <c r="T129" s="8"/>
      <c r="U129" s="8"/>
      <c r="V129" s="8"/>
    </row>
    <row r="130" spans="1:22" ht="17.25" thickBot="1">
      <c r="A130" s="42" t="s">
        <v>227</v>
      </c>
      <c r="B130" s="20" t="s">
        <v>4</v>
      </c>
      <c r="C130" s="20"/>
      <c r="D130" s="57">
        <v>8</v>
      </c>
      <c r="E130" s="21">
        <v>8</v>
      </c>
      <c r="F130" s="21"/>
      <c r="G130" s="21"/>
      <c r="H130" s="21"/>
      <c r="I130" s="21"/>
      <c r="J130" s="21"/>
      <c r="K130" s="61">
        <f t="shared" si="8"/>
        <v>8</v>
      </c>
      <c r="L130" s="74">
        <f t="shared" si="9"/>
        <v>0</v>
      </c>
      <c r="M130" s="62"/>
      <c r="N130" s="104">
        <v>27.696300000000001</v>
      </c>
      <c r="O130" s="105">
        <v>221.57</v>
      </c>
      <c r="P130" s="102">
        <f>C130*M130</f>
        <v>0</v>
      </c>
      <c r="Q130" s="120">
        <v>221.6</v>
      </c>
      <c r="R130" s="129">
        <f t="shared" si="10"/>
        <v>-3.0000000000001137E-2</v>
      </c>
      <c r="S130" s="92" t="s">
        <v>351</v>
      </c>
      <c r="T130" s="8"/>
      <c r="U130" s="8"/>
      <c r="V130" s="8"/>
    </row>
    <row r="131" spans="1:22" ht="17.25" thickBot="1">
      <c r="A131" s="42" t="s">
        <v>81</v>
      </c>
      <c r="B131" s="20" t="s">
        <v>4</v>
      </c>
      <c r="C131" s="20">
        <v>9</v>
      </c>
      <c r="D131" s="57">
        <v>20</v>
      </c>
      <c r="E131" s="21">
        <v>29</v>
      </c>
      <c r="F131" s="21"/>
      <c r="G131" s="21"/>
      <c r="H131" s="21"/>
      <c r="I131" s="21"/>
      <c r="J131" s="21"/>
      <c r="K131" s="61">
        <f t="shared" si="8"/>
        <v>29</v>
      </c>
      <c r="L131" s="74">
        <f t="shared" si="9"/>
        <v>-9</v>
      </c>
      <c r="M131" s="62">
        <v>47.23</v>
      </c>
      <c r="N131" s="104">
        <v>47.233999999999995</v>
      </c>
      <c r="O131" s="105">
        <v>944.68</v>
      </c>
      <c r="P131" s="102">
        <v>424.99</v>
      </c>
      <c r="Q131" s="120">
        <f>(K131-C131)*N131</f>
        <v>944.67999999999984</v>
      </c>
      <c r="R131" s="129">
        <f t="shared" si="10"/>
        <v>-424.9899999999999</v>
      </c>
      <c r="S131" s="92" t="s">
        <v>354</v>
      </c>
      <c r="T131" s="8"/>
      <c r="U131" s="8"/>
      <c r="V131" s="8"/>
    </row>
    <row r="132" spans="1:22" ht="17.25" thickBot="1">
      <c r="A132" s="42" t="s">
        <v>352</v>
      </c>
      <c r="B132" s="20" t="s">
        <v>4</v>
      </c>
      <c r="C132" s="20">
        <v>3</v>
      </c>
      <c r="D132" s="57"/>
      <c r="E132" s="21">
        <v>3</v>
      </c>
      <c r="F132" s="21"/>
      <c r="G132" s="21"/>
      <c r="H132" s="21"/>
      <c r="I132" s="21"/>
      <c r="J132" s="21"/>
      <c r="K132" s="61">
        <f t="shared" si="8"/>
        <v>3</v>
      </c>
      <c r="L132" s="74">
        <f t="shared" si="9"/>
        <v>-3</v>
      </c>
      <c r="M132" s="62">
        <v>59.5</v>
      </c>
      <c r="N132" s="104"/>
      <c r="O132" s="105"/>
      <c r="P132" s="102">
        <f t="shared" si="11"/>
        <v>178.5</v>
      </c>
      <c r="Q132" s="120"/>
      <c r="R132" s="129">
        <f t="shared" si="10"/>
        <v>-178.5</v>
      </c>
      <c r="S132" s="92" t="s">
        <v>353</v>
      </c>
      <c r="T132" s="8"/>
      <c r="U132" s="8"/>
      <c r="V132" s="8"/>
    </row>
    <row r="133" spans="1:22" ht="17.25" thickBot="1">
      <c r="A133" s="42" t="s">
        <v>156</v>
      </c>
      <c r="B133" s="20" t="s">
        <v>4</v>
      </c>
      <c r="C133" s="20">
        <v>2</v>
      </c>
      <c r="D133" s="57">
        <v>10</v>
      </c>
      <c r="E133" s="21">
        <v>10</v>
      </c>
      <c r="F133" s="21"/>
      <c r="G133" s="21"/>
      <c r="H133" s="21">
        <v>2</v>
      </c>
      <c r="I133" s="21"/>
      <c r="J133" s="21"/>
      <c r="K133" s="61">
        <f t="shared" si="8"/>
        <v>12</v>
      </c>
      <c r="L133" s="74">
        <f t="shared" si="9"/>
        <v>-2</v>
      </c>
      <c r="M133" s="62">
        <v>103.96</v>
      </c>
      <c r="N133" s="104">
        <v>103.96000000000001</v>
      </c>
      <c r="O133" s="105">
        <v>1039.5999999999999</v>
      </c>
      <c r="P133" s="102">
        <f t="shared" si="11"/>
        <v>207.92</v>
      </c>
      <c r="Q133" s="120">
        <f t="shared" si="6"/>
        <v>1039.6000000000001</v>
      </c>
      <c r="R133" s="129">
        <f t="shared" si="10"/>
        <v>-207.9200000000003</v>
      </c>
      <c r="S133" s="139" t="s">
        <v>699</v>
      </c>
      <c r="T133" s="8"/>
      <c r="U133" s="8"/>
      <c r="V133" s="8"/>
    </row>
    <row r="134" spans="1:22" ht="17.25" thickBot="1">
      <c r="A134" s="42" t="s">
        <v>698</v>
      </c>
      <c r="B134" s="20" t="s">
        <v>4</v>
      </c>
      <c r="C134" s="20">
        <v>2</v>
      </c>
      <c r="D134" s="57"/>
      <c r="E134" s="21"/>
      <c r="F134" s="21"/>
      <c r="G134" s="21"/>
      <c r="H134" s="21">
        <v>2</v>
      </c>
      <c r="I134" s="21"/>
      <c r="J134" s="21"/>
      <c r="K134" s="61"/>
      <c r="L134" s="74">
        <f t="shared" si="9"/>
        <v>-2</v>
      </c>
      <c r="M134" s="62">
        <v>133.51</v>
      </c>
      <c r="N134" s="104"/>
      <c r="O134" s="105"/>
      <c r="P134" s="102">
        <v>267.01</v>
      </c>
      <c r="Q134" s="120"/>
      <c r="R134" s="129">
        <f t="shared" si="10"/>
        <v>-267.01</v>
      </c>
      <c r="S134" s="139" t="s">
        <v>700</v>
      </c>
      <c r="T134" s="8"/>
      <c r="U134" s="8"/>
      <c r="V134" s="8"/>
    </row>
    <row r="135" spans="1:22" ht="17.25" thickBot="1">
      <c r="A135" s="42" t="s">
        <v>122</v>
      </c>
      <c r="B135" s="20" t="s">
        <v>4</v>
      </c>
      <c r="C135" s="20">
        <v>3</v>
      </c>
      <c r="D135" s="57">
        <v>150</v>
      </c>
      <c r="E135" s="21">
        <v>49</v>
      </c>
      <c r="F135" s="21">
        <v>42</v>
      </c>
      <c r="G135" s="21"/>
      <c r="H135" s="21">
        <v>62</v>
      </c>
      <c r="I135" s="21"/>
      <c r="J135" s="21"/>
      <c r="K135" s="61">
        <f t="shared" si="8"/>
        <v>153</v>
      </c>
      <c r="L135" s="74">
        <f t="shared" si="9"/>
        <v>-3</v>
      </c>
      <c r="M135" s="62">
        <v>0.33</v>
      </c>
      <c r="N135" s="104">
        <v>0.32769999999999999</v>
      </c>
      <c r="O135" s="105">
        <v>49.16</v>
      </c>
      <c r="P135" s="102">
        <f t="shared" si="11"/>
        <v>0.99</v>
      </c>
      <c r="Q135" s="120">
        <v>49.16</v>
      </c>
      <c r="R135" s="129">
        <f t="shared" si="10"/>
        <v>-0.99000000000000199</v>
      </c>
      <c r="S135" s="139" t="s">
        <v>701</v>
      </c>
      <c r="T135" s="8"/>
      <c r="U135" s="8"/>
      <c r="V135" s="8"/>
    </row>
    <row r="136" spans="1:22" ht="17.25" thickBot="1">
      <c r="A136" s="42" t="s">
        <v>82</v>
      </c>
      <c r="B136" s="20" t="s">
        <v>4</v>
      </c>
      <c r="C136" s="20"/>
      <c r="D136" s="57">
        <v>50</v>
      </c>
      <c r="E136" s="21">
        <v>1</v>
      </c>
      <c r="F136" s="21"/>
      <c r="G136" s="21"/>
      <c r="H136" s="21"/>
      <c r="I136" s="21"/>
      <c r="J136" s="21"/>
      <c r="K136" s="61">
        <f t="shared" si="8"/>
        <v>1</v>
      </c>
      <c r="L136" s="74">
        <f t="shared" si="9"/>
        <v>49</v>
      </c>
      <c r="M136" s="62"/>
      <c r="N136" s="104">
        <v>0.63280000000000003</v>
      </c>
      <c r="O136" s="105">
        <v>31.64</v>
      </c>
      <c r="P136" s="102">
        <f>C136*M136</f>
        <v>0</v>
      </c>
      <c r="Q136" s="120">
        <f t="shared" si="6"/>
        <v>0.63280000000000003</v>
      </c>
      <c r="R136" s="129">
        <f t="shared" si="10"/>
        <v>31.007200000000001</v>
      </c>
      <c r="S136" s="92" t="s">
        <v>356</v>
      </c>
      <c r="T136" s="8"/>
      <c r="U136" s="8"/>
      <c r="V136" s="8"/>
    </row>
    <row r="137" spans="1:22" ht="17.25" thickBot="1">
      <c r="A137" s="42" t="s">
        <v>83</v>
      </c>
      <c r="B137" s="20" t="s">
        <v>4</v>
      </c>
      <c r="C137" s="20"/>
      <c r="D137" s="57">
        <v>50</v>
      </c>
      <c r="E137" s="21">
        <v>35</v>
      </c>
      <c r="F137" s="21">
        <v>2</v>
      </c>
      <c r="G137" s="21"/>
      <c r="H137" s="21"/>
      <c r="I137" s="21"/>
      <c r="J137" s="21"/>
      <c r="K137" s="61">
        <f t="shared" si="8"/>
        <v>37</v>
      </c>
      <c r="L137" s="74">
        <f t="shared" si="9"/>
        <v>13</v>
      </c>
      <c r="M137" s="62"/>
      <c r="N137" s="104">
        <v>0.55369999999999997</v>
      </c>
      <c r="O137" s="105">
        <v>27.69</v>
      </c>
      <c r="P137" s="102">
        <f t="shared" ref="P137:P159" si="12">C137*M137</f>
        <v>0</v>
      </c>
      <c r="Q137" s="120">
        <v>20.350000000000001</v>
      </c>
      <c r="R137" s="129">
        <f t="shared" si="10"/>
        <v>7.34</v>
      </c>
      <c r="S137" s="139" t="s">
        <v>496</v>
      </c>
      <c r="T137" s="8"/>
      <c r="U137" s="8"/>
      <c r="V137" s="8"/>
    </row>
    <row r="138" spans="1:22" ht="17.25" thickBot="1">
      <c r="A138" s="42" t="s">
        <v>146</v>
      </c>
      <c r="B138" s="20" t="s">
        <v>4</v>
      </c>
      <c r="C138" s="20"/>
      <c r="D138" s="57">
        <v>10</v>
      </c>
      <c r="E138" s="21"/>
      <c r="F138" s="21"/>
      <c r="G138" s="21"/>
      <c r="H138" s="21"/>
      <c r="I138" s="21"/>
      <c r="J138" s="21"/>
      <c r="K138" s="61">
        <f t="shared" si="8"/>
        <v>0</v>
      </c>
      <c r="L138" s="74">
        <f t="shared" si="9"/>
        <v>10</v>
      </c>
      <c r="M138" s="62"/>
      <c r="N138" s="104">
        <v>0.18080000000000002</v>
      </c>
      <c r="O138" s="105">
        <v>1.81</v>
      </c>
      <c r="P138" s="102">
        <f t="shared" si="12"/>
        <v>0</v>
      </c>
      <c r="Q138" s="120">
        <f t="shared" si="6"/>
        <v>0</v>
      </c>
      <c r="R138" s="129">
        <f t="shared" si="10"/>
        <v>1.81</v>
      </c>
      <c r="S138" s="96"/>
      <c r="T138" s="8"/>
      <c r="U138" s="8"/>
      <c r="V138" s="8"/>
    </row>
    <row r="139" spans="1:22" ht="17.25" thickBot="1">
      <c r="A139" s="42" t="s">
        <v>84</v>
      </c>
      <c r="B139" s="20" t="s">
        <v>4</v>
      </c>
      <c r="C139" s="20"/>
      <c r="D139" s="57">
        <v>60</v>
      </c>
      <c r="E139" s="21">
        <v>20</v>
      </c>
      <c r="F139" s="21"/>
      <c r="G139" s="21"/>
      <c r="H139" s="21">
        <v>20</v>
      </c>
      <c r="I139" s="21"/>
      <c r="J139" s="21"/>
      <c r="K139" s="61">
        <f t="shared" si="8"/>
        <v>40</v>
      </c>
      <c r="L139" s="74">
        <f t="shared" si="9"/>
        <v>20</v>
      </c>
      <c r="M139" s="62"/>
      <c r="N139" s="104">
        <v>1.1526000000000001</v>
      </c>
      <c r="O139" s="105">
        <v>69.16</v>
      </c>
      <c r="P139" s="102">
        <f t="shared" si="12"/>
        <v>0</v>
      </c>
      <c r="Q139" s="120">
        <v>46</v>
      </c>
      <c r="R139" s="129">
        <f t="shared" si="10"/>
        <v>23.159999999999997</v>
      </c>
      <c r="S139" s="139" t="s">
        <v>702</v>
      </c>
      <c r="T139" s="8"/>
      <c r="U139" s="8"/>
      <c r="V139" s="8"/>
    </row>
    <row r="140" spans="1:22" ht="17.25" thickBot="1">
      <c r="A140" s="42" t="s">
        <v>85</v>
      </c>
      <c r="B140" s="20" t="s">
        <v>4</v>
      </c>
      <c r="C140" s="20">
        <v>81</v>
      </c>
      <c r="D140" s="57">
        <v>60</v>
      </c>
      <c r="E140" s="21">
        <v>33</v>
      </c>
      <c r="F140" s="21">
        <v>50</v>
      </c>
      <c r="G140" s="21"/>
      <c r="H140" s="21">
        <v>58</v>
      </c>
      <c r="I140" s="21"/>
      <c r="J140" s="21"/>
      <c r="K140" s="61">
        <f t="shared" si="8"/>
        <v>141</v>
      </c>
      <c r="L140" s="74">
        <f t="shared" si="9"/>
        <v>-81</v>
      </c>
      <c r="M140" s="62"/>
      <c r="N140" s="104">
        <v>2.4520999999999997</v>
      </c>
      <c r="O140" s="105">
        <v>147.13</v>
      </c>
      <c r="P140" s="102">
        <v>281.83999999999997</v>
      </c>
      <c r="Q140" s="120">
        <v>147.13</v>
      </c>
      <c r="R140" s="129">
        <f t="shared" si="10"/>
        <v>-281.83999999999997</v>
      </c>
      <c r="S140" s="139" t="s">
        <v>764</v>
      </c>
      <c r="T140" s="8"/>
      <c r="U140" s="8"/>
      <c r="V140" s="8"/>
    </row>
    <row r="141" spans="1:22" ht="17.25" thickBot="1">
      <c r="A141" s="42" t="s">
        <v>86</v>
      </c>
      <c r="B141" s="20" t="s">
        <v>4</v>
      </c>
      <c r="C141" s="20"/>
      <c r="D141" s="57">
        <v>60</v>
      </c>
      <c r="E141" s="21">
        <v>42</v>
      </c>
      <c r="F141" s="21">
        <v>4</v>
      </c>
      <c r="G141" s="21"/>
      <c r="H141" s="21">
        <v>10</v>
      </c>
      <c r="I141" s="21"/>
      <c r="J141" s="21"/>
      <c r="K141" s="61">
        <f t="shared" si="8"/>
        <v>56</v>
      </c>
      <c r="L141" s="74">
        <f t="shared" si="9"/>
        <v>4</v>
      </c>
      <c r="M141" s="62"/>
      <c r="N141" s="104">
        <v>0.23729999999999998</v>
      </c>
      <c r="O141" s="105">
        <v>14.24</v>
      </c>
      <c r="P141" s="102">
        <v>0</v>
      </c>
      <c r="Q141" s="120">
        <v>13.44</v>
      </c>
      <c r="R141" s="129">
        <f t="shared" si="10"/>
        <v>0.80000000000000071</v>
      </c>
      <c r="S141" s="139" t="s">
        <v>703</v>
      </c>
      <c r="T141" s="8"/>
      <c r="U141" s="8"/>
      <c r="V141" s="8"/>
    </row>
    <row r="142" spans="1:22" ht="17.25" thickBot="1">
      <c r="A142" s="42" t="s">
        <v>361</v>
      </c>
      <c r="B142" s="20" t="s">
        <v>4</v>
      </c>
      <c r="C142" s="20">
        <v>4</v>
      </c>
      <c r="D142" s="57"/>
      <c r="E142" s="21">
        <v>4</v>
      </c>
      <c r="F142" s="21"/>
      <c r="G142" s="21"/>
      <c r="H142" s="21"/>
      <c r="I142" s="21"/>
      <c r="J142" s="21"/>
      <c r="K142" s="61">
        <f t="shared" si="8"/>
        <v>4</v>
      </c>
      <c r="L142" s="74">
        <f t="shared" si="9"/>
        <v>-4</v>
      </c>
      <c r="M142" s="62">
        <v>0.96</v>
      </c>
      <c r="N142" s="104"/>
      <c r="O142" s="105"/>
      <c r="P142" s="102">
        <v>3.86</v>
      </c>
      <c r="Q142" s="120"/>
      <c r="R142" s="129">
        <f t="shared" si="10"/>
        <v>-3.86</v>
      </c>
      <c r="S142" s="92" t="s">
        <v>321</v>
      </c>
      <c r="T142" s="8"/>
      <c r="U142" s="8"/>
      <c r="V142" s="8"/>
    </row>
    <row r="143" spans="1:22" ht="17.25" thickBot="1">
      <c r="A143" s="42" t="s">
        <v>228</v>
      </c>
      <c r="B143" s="20" t="s">
        <v>4</v>
      </c>
      <c r="C143" s="20"/>
      <c r="D143" s="57">
        <v>5</v>
      </c>
      <c r="E143" s="21"/>
      <c r="F143" s="21"/>
      <c r="G143" s="21"/>
      <c r="H143" s="21"/>
      <c r="I143" s="21"/>
      <c r="J143" s="21"/>
      <c r="K143" s="61">
        <f t="shared" si="8"/>
        <v>0</v>
      </c>
      <c r="L143" s="74">
        <f t="shared" si="9"/>
        <v>5</v>
      </c>
      <c r="M143" s="62"/>
      <c r="N143" s="104">
        <v>248.6</v>
      </c>
      <c r="O143" s="105">
        <v>1243</v>
      </c>
      <c r="P143" s="102">
        <f t="shared" si="12"/>
        <v>0</v>
      </c>
      <c r="Q143" s="120">
        <f t="shared" si="6"/>
        <v>0</v>
      </c>
      <c r="R143" s="129">
        <f t="shared" si="10"/>
        <v>1243</v>
      </c>
      <c r="S143" s="92"/>
      <c r="T143" s="8"/>
      <c r="U143" s="8"/>
      <c r="V143" s="8"/>
    </row>
    <row r="144" spans="1:22" ht="17.25" thickBot="1">
      <c r="A144" s="42" t="s">
        <v>362</v>
      </c>
      <c r="B144" s="20" t="s">
        <v>4</v>
      </c>
      <c r="C144" s="20">
        <v>1</v>
      </c>
      <c r="D144" s="57"/>
      <c r="E144" s="21">
        <v>1</v>
      </c>
      <c r="F144" s="21"/>
      <c r="G144" s="21"/>
      <c r="H144" s="21"/>
      <c r="I144" s="21"/>
      <c r="J144" s="21"/>
      <c r="K144" s="61">
        <f t="shared" si="8"/>
        <v>1</v>
      </c>
      <c r="L144" s="74">
        <f t="shared" si="9"/>
        <v>-1</v>
      </c>
      <c r="M144" s="62">
        <v>125</v>
      </c>
      <c r="N144" s="104"/>
      <c r="O144" s="105"/>
      <c r="P144" s="102">
        <f t="shared" si="12"/>
        <v>125</v>
      </c>
      <c r="Q144" s="120"/>
      <c r="R144" s="129">
        <f t="shared" si="10"/>
        <v>-125</v>
      </c>
      <c r="S144" s="92" t="s">
        <v>363</v>
      </c>
      <c r="T144" s="8"/>
      <c r="U144" s="8"/>
      <c r="V144" s="8"/>
    </row>
    <row r="145" spans="1:22" ht="17.25" thickBot="1">
      <c r="A145" s="42" t="s">
        <v>704</v>
      </c>
      <c r="B145" s="140" t="s">
        <v>4</v>
      </c>
      <c r="C145" s="20">
        <v>1</v>
      </c>
      <c r="D145" s="57"/>
      <c r="E145" s="21"/>
      <c r="F145" s="21"/>
      <c r="G145" s="21"/>
      <c r="H145" s="21">
        <v>1</v>
      </c>
      <c r="I145" s="21"/>
      <c r="J145" s="21"/>
      <c r="K145" s="61"/>
      <c r="L145" s="74">
        <f t="shared" si="9"/>
        <v>-1</v>
      </c>
      <c r="M145" s="62">
        <v>170.01</v>
      </c>
      <c r="N145" s="104"/>
      <c r="O145" s="105"/>
      <c r="P145" s="102">
        <f t="shared" si="12"/>
        <v>170.01</v>
      </c>
      <c r="Q145" s="120"/>
      <c r="R145" s="129">
        <f t="shared" si="10"/>
        <v>-170.01</v>
      </c>
      <c r="S145" s="139" t="s">
        <v>705</v>
      </c>
      <c r="T145" s="8"/>
      <c r="U145" s="8"/>
      <c r="V145" s="8"/>
    </row>
    <row r="146" spans="1:22" ht="17.25" thickBot="1">
      <c r="A146" s="42" t="s">
        <v>166</v>
      </c>
      <c r="B146" s="20" t="s">
        <v>4</v>
      </c>
      <c r="C146" s="20"/>
      <c r="D146" s="57">
        <v>30</v>
      </c>
      <c r="E146" s="21"/>
      <c r="F146" s="21">
        <v>2</v>
      </c>
      <c r="G146" s="21"/>
      <c r="H146" s="21"/>
      <c r="I146" s="21"/>
      <c r="J146" s="21"/>
      <c r="K146" s="61">
        <f t="shared" si="8"/>
        <v>2</v>
      </c>
      <c r="L146" s="74">
        <f t="shared" si="9"/>
        <v>28</v>
      </c>
      <c r="M146" s="62"/>
      <c r="N146" s="104">
        <v>1.2656000000000001</v>
      </c>
      <c r="O146" s="105">
        <v>37.97</v>
      </c>
      <c r="P146" s="102">
        <f t="shared" si="12"/>
        <v>0</v>
      </c>
      <c r="Q146" s="120">
        <v>2.54</v>
      </c>
      <c r="R146" s="129">
        <f t="shared" si="10"/>
        <v>35.43</v>
      </c>
      <c r="S146" s="139" t="s">
        <v>485</v>
      </c>
      <c r="T146" s="8"/>
      <c r="U146" s="8"/>
      <c r="V146" s="8"/>
    </row>
    <row r="147" spans="1:22" ht="17.25" thickBot="1">
      <c r="A147" s="42" t="s">
        <v>87</v>
      </c>
      <c r="B147" s="20" t="s">
        <v>4</v>
      </c>
      <c r="C147" s="20"/>
      <c r="D147" s="57">
        <v>40</v>
      </c>
      <c r="E147" s="21"/>
      <c r="F147" s="21"/>
      <c r="G147" s="21"/>
      <c r="H147" s="21"/>
      <c r="I147" s="21"/>
      <c r="J147" s="21"/>
      <c r="K147" s="61">
        <f t="shared" si="8"/>
        <v>0</v>
      </c>
      <c r="L147" s="74">
        <f t="shared" si="9"/>
        <v>40</v>
      </c>
      <c r="M147" s="62"/>
      <c r="N147" s="104">
        <v>0.33899999999999997</v>
      </c>
      <c r="O147" s="105">
        <v>13.56</v>
      </c>
      <c r="P147" s="102">
        <f t="shared" si="12"/>
        <v>0</v>
      </c>
      <c r="Q147" s="120">
        <f t="shared" si="6"/>
        <v>0</v>
      </c>
      <c r="R147" s="129">
        <f t="shared" si="10"/>
        <v>13.56</v>
      </c>
      <c r="S147" s="92"/>
      <c r="T147" s="8"/>
      <c r="U147" s="8"/>
      <c r="V147" s="8"/>
    </row>
    <row r="148" spans="1:22" ht="17.25" thickBot="1">
      <c r="A148" s="42" t="s">
        <v>88</v>
      </c>
      <c r="B148" s="20" t="s">
        <v>4</v>
      </c>
      <c r="C148" s="20"/>
      <c r="D148" s="57">
        <v>40</v>
      </c>
      <c r="E148" s="21"/>
      <c r="F148" s="21"/>
      <c r="G148" s="21"/>
      <c r="H148" s="21"/>
      <c r="I148" s="21"/>
      <c r="J148" s="21"/>
      <c r="K148" s="61">
        <f t="shared" si="8"/>
        <v>0</v>
      </c>
      <c r="L148" s="74">
        <f t="shared" si="9"/>
        <v>40</v>
      </c>
      <c r="M148" s="62"/>
      <c r="N148" s="104">
        <v>0.84750000000000003</v>
      </c>
      <c r="O148" s="105">
        <v>33.9</v>
      </c>
      <c r="P148" s="102">
        <f t="shared" si="12"/>
        <v>0</v>
      </c>
      <c r="Q148" s="120">
        <f t="shared" si="6"/>
        <v>0</v>
      </c>
      <c r="R148" s="129">
        <f t="shared" si="10"/>
        <v>33.9</v>
      </c>
      <c r="S148" s="92"/>
      <c r="T148" s="8"/>
      <c r="U148" s="8"/>
      <c r="V148" s="8"/>
    </row>
    <row r="149" spans="1:22" ht="17.25" thickBot="1">
      <c r="A149" s="42" t="s">
        <v>89</v>
      </c>
      <c r="B149" s="20" t="s">
        <v>4</v>
      </c>
      <c r="C149" s="20"/>
      <c r="D149" s="57">
        <v>40</v>
      </c>
      <c r="E149" s="21"/>
      <c r="F149" s="21"/>
      <c r="G149" s="21"/>
      <c r="H149" s="21"/>
      <c r="I149" s="21"/>
      <c r="J149" s="21"/>
      <c r="K149" s="61">
        <f t="shared" si="8"/>
        <v>0</v>
      </c>
      <c r="L149" s="74">
        <f t="shared" si="9"/>
        <v>40</v>
      </c>
      <c r="M149" s="62"/>
      <c r="N149" s="104">
        <v>0.54239999999999999</v>
      </c>
      <c r="O149" s="105">
        <v>21.7</v>
      </c>
      <c r="P149" s="102">
        <f t="shared" si="12"/>
        <v>0</v>
      </c>
      <c r="Q149" s="120">
        <f t="shared" si="6"/>
        <v>0</v>
      </c>
      <c r="R149" s="129">
        <f t="shared" si="10"/>
        <v>21.7</v>
      </c>
      <c r="S149" s="92"/>
      <c r="T149" s="8"/>
      <c r="U149" s="8"/>
      <c r="V149" s="8"/>
    </row>
    <row r="150" spans="1:22" ht="17.25" thickBot="1">
      <c r="A150" s="42" t="s">
        <v>90</v>
      </c>
      <c r="B150" s="20" t="s">
        <v>4</v>
      </c>
      <c r="C150" s="20"/>
      <c r="D150" s="57">
        <v>60</v>
      </c>
      <c r="E150" s="21"/>
      <c r="F150" s="21"/>
      <c r="G150" s="21"/>
      <c r="H150" s="21"/>
      <c r="I150" s="21"/>
      <c r="J150" s="21"/>
      <c r="K150" s="61">
        <f t="shared" si="8"/>
        <v>0</v>
      </c>
      <c r="L150" s="74">
        <f t="shared" si="9"/>
        <v>60</v>
      </c>
      <c r="M150" s="62"/>
      <c r="N150" s="104">
        <v>1.2656000000000001</v>
      </c>
      <c r="O150" s="105">
        <v>75.94</v>
      </c>
      <c r="P150" s="102">
        <f t="shared" si="12"/>
        <v>0</v>
      </c>
      <c r="Q150" s="120">
        <f t="shared" si="6"/>
        <v>0</v>
      </c>
      <c r="R150" s="129">
        <f t="shared" si="10"/>
        <v>75.94</v>
      </c>
      <c r="S150" s="92"/>
      <c r="T150" s="8"/>
      <c r="U150" s="8"/>
      <c r="V150" s="8"/>
    </row>
    <row r="151" spans="1:22" ht="17.25" thickBot="1">
      <c r="A151" s="42" t="s">
        <v>91</v>
      </c>
      <c r="B151" s="20" t="s">
        <v>4</v>
      </c>
      <c r="C151" s="20"/>
      <c r="D151" s="57">
        <v>40</v>
      </c>
      <c r="E151" s="21"/>
      <c r="F151" s="21"/>
      <c r="G151" s="21"/>
      <c r="H151" s="21"/>
      <c r="I151" s="21"/>
      <c r="J151" s="21"/>
      <c r="K151" s="61">
        <f t="shared" si="8"/>
        <v>0</v>
      </c>
      <c r="L151" s="74">
        <f t="shared" si="9"/>
        <v>40</v>
      </c>
      <c r="M151" s="62"/>
      <c r="N151" s="104">
        <v>3.8872</v>
      </c>
      <c r="O151" s="105">
        <v>155.49</v>
      </c>
      <c r="P151" s="102">
        <f t="shared" si="12"/>
        <v>0</v>
      </c>
      <c r="Q151" s="120">
        <f t="shared" si="6"/>
        <v>0</v>
      </c>
      <c r="R151" s="129">
        <f t="shared" si="10"/>
        <v>155.49</v>
      </c>
      <c r="S151" s="92"/>
      <c r="T151" s="8"/>
      <c r="U151" s="8"/>
      <c r="V151" s="8"/>
    </row>
    <row r="152" spans="1:22" ht="17.25" thickBot="1">
      <c r="A152" s="42" t="s">
        <v>92</v>
      </c>
      <c r="B152" s="20" t="s">
        <v>4</v>
      </c>
      <c r="C152" s="20"/>
      <c r="D152" s="57">
        <v>30</v>
      </c>
      <c r="E152" s="21"/>
      <c r="F152" s="21"/>
      <c r="G152" s="21"/>
      <c r="H152" s="21"/>
      <c r="I152" s="21"/>
      <c r="J152" s="21"/>
      <c r="K152" s="61">
        <f t="shared" si="8"/>
        <v>0</v>
      </c>
      <c r="L152" s="74">
        <f t="shared" si="9"/>
        <v>30</v>
      </c>
      <c r="M152" s="62"/>
      <c r="N152" s="104">
        <v>0.25990000000000002</v>
      </c>
      <c r="O152" s="105">
        <v>7.8</v>
      </c>
      <c r="P152" s="102">
        <f t="shared" si="12"/>
        <v>0</v>
      </c>
      <c r="Q152" s="120">
        <f t="shared" si="6"/>
        <v>0</v>
      </c>
      <c r="R152" s="129">
        <f t="shared" si="10"/>
        <v>7.8</v>
      </c>
      <c r="S152" s="92"/>
      <c r="T152" s="8"/>
      <c r="U152" s="8"/>
      <c r="V152" s="8"/>
    </row>
    <row r="153" spans="1:22" ht="17.25" thickBot="1">
      <c r="A153" s="42" t="s">
        <v>229</v>
      </c>
      <c r="B153" s="20" t="s">
        <v>4</v>
      </c>
      <c r="C153" s="20"/>
      <c r="D153" s="57">
        <v>30</v>
      </c>
      <c r="E153" s="21"/>
      <c r="F153" s="21"/>
      <c r="G153" s="21"/>
      <c r="H153" s="21"/>
      <c r="I153" s="21"/>
      <c r="J153" s="21"/>
      <c r="K153" s="61">
        <f t="shared" si="8"/>
        <v>0</v>
      </c>
      <c r="L153" s="74">
        <f t="shared" si="9"/>
        <v>30</v>
      </c>
      <c r="M153" s="62"/>
      <c r="N153" s="104">
        <v>15.142000000000001</v>
      </c>
      <c r="O153" s="105">
        <v>454.26</v>
      </c>
      <c r="P153" s="102">
        <f t="shared" si="12"/>
        <v>0</v>
      </c>
      <c r="Q153" s="120">
        <f t="shared" si="6"/>
        <v>0</v>
      </c>
      <c r="R153" s="129">
        <f t="shared" si="10"/>
        <v>454.26</v>
      </c>
      <c r="S153" s="92"/>
      <c r="T153" s="8"/>
      <c r="U153" s="8"/>
      <c r="V153" s="8"/>
    </row>
    <row r="154" spans="1:22" ht="17.25" thickBot="1">
      <c r="A154" s="42" t="s">
        <v>364</v>
      </c>
      <c r="B154" s="20" t="s">
        <v>4</v>
      </c>
      <c r="C154" s="20">
        <v>9</v>
      </c>
      <c r="D154" s="57"/>
      <c r="E154" s="21">
        <v>3</v>
      </c>
      <c r="F154" s="21">
        <v>3</v>
      </c>
      <c r="G154" s="21"/>
      <c r="H154" s="21">
        <v>3</v>
      </c>
      <c r="I154" s="21"/>
      <c r="J154" s="21"/>
      <c r="K154" s="61">
        <f t="shared" si="8"/>
        <v>9</v>
      </c>
      <c r="L154" s="74">
        <f t="shared" si="9"/>
        <v>-9</v>
      </c>
      <c r="M154" s="62">
        <v>7.42</v>
      </c>
      <c r="N154" s="104"/>
      <c r="O154" s="105"/>
      <c r="P154" s="102">
        <v>89.04</v>
      </c>
      <c r="Q154" s="120"/>
      <c r="R154" s="129">
        <f t="shared" si="10"/>
        <v>-89.04</v>
      </c>
      <c r="S154" s="139" t="s">
        <v>706</v>
      </c>
      <c r="T154" s="8"/>
      <c r="U154" s="8"/>
      <c r="V154" s="8"/>
    </row>
    <row r="155" spans="1:22" ht="17.25" thickBot="1">
      <c r="A155" s="42" t="s">
        <v>230</v>
      </c>
      <c r="B155" s="20" t="s">
        <v>4</v>
      </c>
      <c r="C155" s="20"/>
      <c r="D155" s="57">
        <v>1</v>
      </c>
      <c r="E155" s="21">
        <v>1</v>
      </c>
      <c r="F155" s="21"/>
      <c r="G155" s="21"/>
      <c r="H155" s="21"/>
      <c r="I155" s="21"/>
      <c r="J155" s="21"/>
      <c r="K155" s="61">
        <f t="shared" si="8"/>
        <v>1</v>
      </c>
      <c r="L155" s="74">
        <f t="shared" si="9"/>
        <v>0</v>
      </c>
      <c r="M155" s="62"/>
      <c r="N155" s="104">
        <v>16.95</v>
      </c>
      <c r="O155" s="105">
        <v>16.95</v>
      </c>
      <c r="P155" s="102">
        <f>C155*M155</f>
        <v>0</v>
      </c>
      <c r="Q155" s="120">
        <f t="shared" si="6"/>
        <v>16.95</v>
      </c>
      <c r="R155" s="129">
        <f t="shared" si="10"/>
        <v>0</v>
      </c>
      <c r="S155" s="92" t="s">
        <v>365</v>
      </c>
      <c r="T155" s="8"/>
      <c r="U155" s="8"/>
      <c r="V155" s="8"/>
    </row>
    <row r="156" spans="1:22" ht="17.25" thickBot="1">
      <c r="A156" s="42" t="s">
        <v>498</v>
      </c>
      <c r="B156" s="140" t="s">
        <v>4</v>
      </c>
      <c r="C156" s="20">
        <v>3</v>
      </c>
      <c r="D156" s="57"/>
      <c r="E156" s="21"/>
      <c r="F156" s="21">
        <v>3</v>
      </c>
      <c r="G156" s="21"/>
      <c r="H156" s="21"/>
      <c r="I156" s="21"/>
      <c r="J156" s="21"/>
      <c r="K156" s="61">
        <f t="shared" si="8"/>
        <v>3</v>
      </c>
      <c r="L156" s="74">
        <f t="shared" si="9"/>
        <v>-3</v>
      </c>
      <c r="M156" s="64">
        <v>10</v>
      </c>
      <c r="N156" s="104"/>
      <c r="O156" s="105"/>
      <c r="P156" s="102">
        <v>30</v>
      </c>
      <c r="Q156" s="120"/>
      <c r="R156" s="129">
        <f t="shared" si="10"/>
        <v>-30</v>
      </c>
      <c r="S156" s="139" t="s">
        <v>499</v>
      </c>
      <c r="T156" s="8"/>
      <c r="U156" s="8"/>
      <c r="V156" s="8"/>
    </row>
    <row r="157" spans="1:22" ht="17.25" thickBot="1">
      <c r="A157" s="42" t="s">
        <v>500</v>
      </c>
      <c r="B157" s="140" t="s">
        <v>4</v>
      </c>
      <c r="C157" s="20">
        <v>4</v>
      </c>
      <c r="D157" s="57"/>
      <c r="E157" s="21"/>
      <c r="F157" s="21">
        <v>4</v>
      </c>
      <c r="G157" s="21"/>
      <c r="H157" s="21"/>
      <c r="I157" s="21"/>
      <c r="J157" s="21"/>
      <c r="K157" s="61">
        <f t="shared" si="8"/>
        <v>4</v>
      </c>
      <c r="L157" s="74">
        <f t="shared" si="9"/>
        <v>-4</v>
      </c>
      <c r="M157" s="64">
        <v>9</v>
      </c>
      <c r="N157" s="104"/>
      <c r="O157" s="105"/>
      <c r="P157" s="102">
        <v>36</v>
      </c>
      <c r="Q157" s="120"/>
      <c r="R157" s="129">
        <f t="shared" si="10"/>
        <v>-36</v>
      </c>
      <c r="S157" s="139" t="s">
        <v>501</v>
      </c>
      <c r="T157" s="8"/>
      <c r="U157" s="8"/>
      <c r="V157" s="8"/>
    </row>
    <row r="158" spans="1:22" ht="17.25" thickBot="1">
      <c r="A158" s="42" t="s">
        <v>132</v>
      </c>
      <c r="B158" s="20" t="s">
        <v>4</v>
      </c>
      <c r="C158" s="20"/>
      <c r="D158" s="57">
        <v>15</v>
      </c>
      <c r="E158" s="21"/>
      <c r="F158" s="21">
        <v>4</v>
      </c>
      <c r="G158" s="21"/>
      <c r="H158" s="21"/>
      <c r="I158" s="21"/>
      <c r="J158" s="21"/>
      <c r="K158" s="61">
        <f t="shared" si="8"/>
        <v>4</v>
      </c>
      <c r="L158" s="74">
        <f t="shared" si="9"/>
        <v>11</v>
      </c>
      <c r="M158" s="62"/>
      <c r="N158" s="104">
        <v>10.023099999999999</v>
      </c>
      <c r="O158" s="105">
        <v>150.35</v>
      </c>
      <c r="P158" s="102"/>
      <c r="Q158" s="120">
        <v>40.08</v>
      </c>
      <c r="R158" s="129">
        <f t="shared" si="10"/>
        <v>110.27</v>
      </c>
      <c r="S158" s="139" t="s">
        <v>502</v>
      </c>
      <c r="T158" s="8"/>
      <c r="U158" s="8"/>
      <c r="V158" s="8"/>
    </row>
    <row r="159" spans="1:22" ht="17.25" thickBot="1">
      <c r="A159" s="42" t="s">
        <v>147</v>
      </c>
      <c r="B159" s="20" t="s">
        <v>4</v>
      </c>
      <c r="C159" s="20"/>
      <c r="D159" s="57">
        <v>10</v>
      </c>
      <c r="E159" s="21"/>
      <c r="F159" s="21"/>
      <c r="G159" s="21"/>
      <c r="H159" s="21"/>
      <c r="I159" s="21"/>
      <c r="J159" s="21"/>
      <c r="K159" s="61">
        <f t="shared" si="8"/>
        <v>0</v>
      </c>
      <c r="L159" s="74">
        <f t="shared" si="9"/>
        <v>10</v>
      </c>
      <c r="M159" s="62"/>
      <c r="N159" s="104">
        <v>2.2826</v>
      </c>
      <c r="O159" s="105">
        <v>22.83</v>
      </c>
      <c r="P159" s="102">
        <f t="shared" si="12"/>
        <v>0</v>
      </c>
      <c r="Q159" s="120">
        <f t="shared" si="6"/>
        <v>0</v>
      </c>
      <c r="R159" s="129">
        <f t="shared" si="10"/>
        <v>22.83</v>
      </c>
      <c r="S159" s="92"/>
      <c r="T159" s="8"/>
      <c r="U159" s="8"/>
      <c r="V159" s="8"/>
    </row>
    <row r="160" spans="1:22" ht="17.25" thickBot="1">
      <c r="A160" s="42" t="s">
        <v>231</v>
      </c>
      <c r="B160" s="20" t="s">
        <v>4</v>
      </c>
      <c r="C160" s="20"/>
      <c r="D160" s="57">
        <v>5</v>
      </c>
      <c r="E160" s="21"/>
      <c r="F160" s="21"/>
      <c r="G160" s="21"/>
      <c r="H160" s="21"/>
      <c r="I160" s="21"/>
      <c r="J160" s="21"/>
      <c r="K160" s="61">
        <f t="shared" si="8"/>
        <v>0</v>
      </c>
      <c r="L160" s="74">
        <f t="shared" si="9"/>
        <v>5</v>
      </c>
      <c r="M160" s="62"/>
      <c r="N160" s="104">
        <v>1.9661999999999999</v>
      </c>
      <c r="O160" s="105">
        <v>9.83</v>
      </c>
      <c r="P160" s="102">
        <f>C160*M160</f>
        <v>0</v>
      </c>
      <c r="Q160" s="120">
        <f t="shared" si="6"/>
        <v>0</v>
      </c>
      <c r="R160" s="129">
        <f t="shared" si="10"/>
        <v>9.83</v>
      </c>
      <c r="S160" s="92"/>
      <c r="T160" s="8"/>
      <c r="U160" s="8"/>
      <c r="V160" s="8"/>
    </row>
    <row r="161" spans="1:22" ht="17.25" thickBot="1">
      <c r="A161" s="42" t="s">
        <v>232</v>
      </c>
      <c r="B161" s="20" t="s">
        <v>4</v>
      </c>
      <c r="C161" s="20"/>
      <c r="D161" s="57">
        <v>14</v>
      </c>
      <c r="E161" s="21"/>
      <c r="F161" s="21"/>
      <c r="G161" s="21"/>
      <c r="H161" s="21"/>
      <c r="I161" s="21"/>
      <c r="J161" s="21"/>
      <c r="K161" s="61">
        <f t="shared" si="8"/>
        <v>0</v>
      </c>
      <c r="L161" s="74">
        <f t="shared" si="9"/>
        <v>14</v>
      </c>
      <c r="M161" s="62"/>
      <c r="N161" s="104">
        <v>10.023099999999999</v>
      </c>
      <c r="O161" s="105">
        <v>140.32</v>
      </c>
      <c r="P161" s="102">
        <f t="shared" ref="P161:P208" si="13">C161*M161</f>
        <v>0</v>
      </c>
      <c r="Q161" s="120">
        <f t="shared" si="6"/>
        <v>0</v>
      </c>
      <c r="R161" s="129">
        <f t="shared" si="10"/>
        <v>140.32</v>
      </c>
      <c r="S161" s="92"/>
      <c r="T161" s="8"/>
      <c r="U161" s="8"/>
      <c r="V161" s="8"/>
    </row>
    <row r="162" spans="1:22" ht="17.25" thickBot="1">
      <c r="A162" s="42" t="s">
        <v>167</v>
      </c>
      <c r="B162" s="20" t="s">
        <v>4</v>
      </c>
      <c r="C162" s="20"/>
      <c r="D162" s="57">
        <v>1</v>
      </c>
      <c r="E162" s="21"/>
      <c r="F162" s="21">
        <v>1</v>
      </c>
      <c r="G162" s="21"/>
      <c r="H162" s="21"/>
      <c r="I162" s="21"/>
      <c r="J162" s="21"/>
      <c r="K162" s="61">
        <f t="shared" si="8"/>
        <v>1</v>
      </c>
      <c r="L162" s="74">
        <f t="shared" si="9"/>
        <v>0</v>
      </c>
      <c r="M162" s="62"/>
      <c r="N162" s="104">
        <v>3.9775999999999998</v>
      </c>
      <c r="O162" s="105">
        <v>3.98</v>
      </c>
      <c r="P162" s="102">
        <f t="shared" si="13"/>
        <v>0</v>
      </c>
      <c r="Q162" s="120">
        <f t="shared" si="6"/>
        <v>3.9775999999999998</v>
      </c>
      <c r="R162" s="129">
        <v>0</v>
      </c>
      <c r="S162" s="139" t="s">
        <v>485</v>
      </c>
      <c r="T162" s="8"/>
      <c r="U162" s="8"/>
      <c r="V162" s="8"/>
    </row>
    <row r="163" spans="1:22" ht="17.25" thickBot="1">
      <c r="A163" s="42" t="s">
        <v>233</v>
      </c>
      <c r="B163" s="20" t="s">
        <v>4</v>
      </c>
      <c r="C163" s="20"/>
      <c r="D163" s="57">
        <v>2</v>
      </c>
      <c r="E163" s="21"/>
      <c r="F163" s="21"/>
      <c r="G163" s="21"/>
      <c r="H163" s="21"/>
      <c r="I163" s="21"/>
      <c r="J163" s="21"/>
      <c r="K163" s="61">
        <f t="shared" si="8"/>
        <v>0</v>
      </c>
      <c r="L163" s="74">
        <f t="shared" si="9"/>
        <v>2</v>
      </c>
      <c r="M163" s="65"/>
      <c r="N163" s="104">
        <v>0.82489999999999997</v>
      </c>
      <c r="O163" s="105">
        <v>1.65</v>
      </c>
      <c r="P163" s="102">
        <f t="shared" si="13"/>
        <v>0</v>
      </c>
      <c r="Q163" s="120">
        <f t="shared" si="6"/>
        <v>0</v>
      </c>
      <c r="R163" s="129">
        <f t="shared" si="10"/>
        <v>1.65</v>
      </c>
      <c r="S163" s="92"/>
      <c r="T163" s="8"/>
      <c r="U163" s="8"/>
      <c r="V163" s="8"/>
    </row>
    <row r="164" spans="1:22" ht="17.25" thickBot="1">
      <c r="A164" s="42" t="s">
        <v>366</v>
      </c>
      <c r="B164" s="20" t="s">
        <v>4</v>
      </c>
      <c r="C164" s="20">
        <v>1</v>
      </c>
      <c r="D164" s="57"/>
      <c r="E164" s="21">
        <v>1</v>
      </c>
      <c r="F164" s="21"/>
      <c r="G164" s="21"/>
      <c r="H164" s="21"/>
      <c r="I164" s="21"/>
      <c r="J164" s="21"/>
      <c r="K164" s="61">
        <f t="shared" si="8"/>
        <v>1</v>
      </c>
      <c r="L164" s="74">
        <f t="shared" si="9"/>
        <v>-1</v>
      </c>
      <c r="M164" s="65">
        <v>2.08</v>
      </c>
      <c r="N164" s="104"/>
      <c r="O164" s="105"/>
      <c r="P164" s="102">
        <f t="shared" si="13"/>
        <v>2.08</v>
      </c>
      <c r="Q164" s="120"/>
      <c r="R164" s="129">
        <f t="shared" ref="R164:R275" si="14">O164-(P164+Q164)</f>
        <v>-2.08</v>
      </c>
      <c r="S164" s="92" t="s">
        <v>341</v>
      </c>
      <c r="T164" s="8"/>
      <c r="U164" s="8"/>
      <c r="V164" s="8"/>
    </row>
    <row r="165" spans="1:22" ht="17.25" thickBot="1">
      <c r="A165" s="42" t="s">
        <v>367</v>
      </c>
      <c r="B165" s="20" t="s">
        <v>4</v>
      </c>
      <c r="C165" s="20">
        <v>3</v>
      </c>
      <c r="D165" s="57"/>
      <c r="E165" s="21">
        <v>3</v>
      </c>
      <c r="F165" s="21"/>
      <c r="G165" s="21"/>
      <c r="H165" s="21"/>
      <c r="I165" s="21"/>
      <c r="J165" s="21"/>
      <c r="K165" s="61">
        <f t="shared" si="8"/>
        <v>3</v>
      </c>
      <c r="L165" s="74">
        <f t="shared" si="9"/>
        <v>-3</v>
      </c>
      <c r="M165" s="65">
        <v>1.04</v>
      </c>
      <c r="N165" s="104"/>
      <c r="O165" s="105"/>
      <c r="P165" s="102">
        <f t="shared" si="13"/>
        <v>3.12</v>
      </c>
      <c r="Q165" s="120"/>
      <c r="R165" s="129">
        <f t="shared" si="14"/>
        <v>-3.12</v>
      </c>
      <c r="S165" s="92" t="s">
        <v>337</v>
      </c>
      <c r="T165" s="8"/>
      <c r="U165" s="8"/>
      <c r="V165" s="8"/>
    </row>
    <row r="166" spans="1:22" ht="17.25" thickBot="1">
      <c r="A166" s="42" t="s">
        <v>179</v>
      </c>
      <c r="B166" s="20" t="s">
        <v>4</v>
      </c>
      <c r="C166" s="20"/>
      <c r="D166" s="57">
        <v>2</v>
      </c>
      <c r="E166" s="21"/>
      <c r="F166" s="21"/>
      <c r="G166" s="21"/>
      <c r="H166" s="21"/>
      <c r="I166" s="21"/>
      <c r="J166" s="21"/>
      <c r="K166" s="61">
        <f t="shared" si="8"/>
        <v>0</v>
      </c>
      <c r="L166" s="74">
        <f t="shared" si="9"/>
        <v>2</v>
      </c>
      <c r="M166" s="65"/>
      <c r="N166" s="104">
        <v>1.5142000000000002</v>
      </c>
      <c r="O166" s="105">
        <v>3.03</v>
      </c>
      <c r="P166" s="102">
        <f t="shared" si="13"/>
        <v>0</v>
      </c>
      <c r="Q166" s="120">
        <f t="shared" si="6"/>
        <v>0</v>
      </c>
      <c r="R166" s="129">
        <f t="shared" si="14"/>
        <v>3.03</v>
      </c>
      <c r="S166" s="92"/>
      <c r="T166" s="8"/>
      <c r="U166" s="8"/>
      <c r="V166" s="8"/>
    </row>
    <row r="167" spans="1:22" ht="17.25" thickBot="1">
      <c r="A167" s="42" t="s">
        <v>184</v>
      </c>
      <c r="B167" s="20" t="s">
        <v>4</v>
      </c>
      <c r="C167" s="20"/>
      <c r="D167" s="57">
        <v>1</v>
      </c>
      <c r="E167" s="21"/>
      <c r="F167" s="21">
        <v>1</v>
      </c>
      <c r="G167" s="21"/>
      <c r="H167" s="21"/>
      <c r="I167" s="21"/>
      <c r="J167" s="21"/>
      <c r="K167" s="61">
        <f t="shared" si="8"/>
        <v>1</v>
      </c>
      <c r="L167" s="74">
        <f t="shared" si="9"/>
        <v>0</v>
      </c>
      <c r="M167" s="65"/>
      <c r="N167" s="104">
        <v>3.7967999999999997</v>
      </c>
      <c r="O167" s="105">
        <v>3.8</v>
      </c>
      <c r="P167" s="102">
        <f t="shared" si="13"/>
        <v>0</v>
      </c>
      <c r="Q167" s="120">
        <f t="shared" si="6"/>
        <v>3.7967999999999997</v>
      </c>
      <c r="R167" s="129">
        <v>0</v>
      </c>
      <c r="S167" s="139" t="s">
        <v>503</v>
      </c>
      <c r="T167" s="8"/>
      <c r="U167" s="8"/>
      <c r="V167" s="8"/>
    </row>
    <row r="168" spans="1:22" ht="17.25" thickBot="1">
      <c r="A168" s="42" t="s">
        <v>368</v>
      </c>
      <c r="B168" s="20" t="s">
        <v>4</v>
      </c>
      <c r="C168" s="20">
        <v>2</v>
      </c>
      <c r="D168" s="57"/>
      <c r="E168" s="21">
        <v>2</v>
      </c>
      <c r="F168" s="21"/>
      <c r="G168" s="21"/>
      <c r="H168" s="21"/>
      <c r="I168" s="21"/>
      <c r="J168" s="21"/>
      <c r="K168" s="61">
        <f t="shared" si="8"/>
        <v>2</v>
      </c>
      <c r="L168" s="74">
        <f t="shared" si="9"/>
        <v>-2</v>
      </c>
      <c r="M168" s="65">
        <v>1.25</v>
      </c>
      <c r="N168" s="104"/>
      <c r="O168" s="105"/>
      <c r="P168" s="102">
        <v>2.5099999999999998</v>
      </c>
      <c r="Q168" s="120"/>
      <c r="R168" s="129">
        <f t="shared" si="14"/>
        <v>-2.5099999999999998</v>
      </c>
      <c r="S168" s="92" t="s">
        <v>321</v>
      </c>
      <c r="T168" s="8"/>
      <c r="U168" s="8"/>
      <c r="V168" s="8"/>
    </row>
    <row r="169" spans="1:22" ht="17.25" thickBot="1">
      <c r="A169" s="42" t="s">
        <v>234</v>
      </c>
      <c r="B169" s="20" t="s">
        <v>4</v>
      </c>
      <c r="C169" s="20"/>
      <c r="D169" s="57">
        <v>1</v>
      </c>
      <c r="E169" s="21"/>
      <c r="F169" s="21"/>
      <c r="G169" s="21"/>
      <c r="H169" s="21"/>
      <c r="I169" s="21"/>
      <c r="J169" s="21"/>
      <c r="K169" s="61">
        <f t="shared" si="8"/>
        <v>0</v>
      </c>
      <c r="L169" s="74">
        <f t="shared" si="9"/>
        <v>1</v>
      </c>
      <c r="M169" s="65"/>
      <c r="N169" s="104">
        <v>1.5368000000000002</v>
      </c>
      <c r="O169" s="105">
        <v>1.54</v>
      </c>
      <c r="P169" s="102">
        <f t="shared" si="13"/>
        <v>0</v>
      </c>
      <c r="Q169" s="120">
        <f t="shared" si="6"/>
        <v>0</v>
      </c>
      <c r="R169" s="129">
        <f t="shared" si="14"/>
        <v>1.54</v>
      </c>
      <c r="S169" s="92"/>
      <c r="T169" s="8"/>
      <c r="U169" s="8"/>
      <c r="V169" s="8"/>
    </row>
    <row r="170" spans="1:22" ht="17.25" thickBot="1">
      <c r="A170" s="42" t="s">
        <v>178</v>
      </c>
      <c r="B170" s="20" t="s">
        <v>4</v>
      </c>
      <c r="C170" s="20"/>
      <c r="D170" s="57">
        <v>1</v>
      </c>
      <c r="E170" s="21"/>
      <c r="F170" s="21"/>
      <c r="G170" s="21"/>
      <c r="H170" s="21"/>
      <c r="I170" s="21"/>
      <c r="J170" s="21"/>
      <c r="K170" s="61">
        <f t="shared" si="8"/>
        <v>0</v>
      </c>
      <c r="L170" s="74">
        <f t="shared" si="9"/>
        <v>1</v>
      </c>
      <c r="M170" s="65"/>
      <c r="N170" s="104">
        <v>2.5763999999999996</v>
      </c>
      <c r="O170" s="105">
        <v>2.58</v>
      </c>
      <c r="P170" s="102">
        <f t="shared" si="13"/>
        <v>0</v>
      </c>
      <c r="Q170" s="120">
        <f t="shared" si="6"/>
        <v>0</v>
      </c>
      <c r="R170" s="129">
        <f t="shared" si="14"/>
        <v>2.58</v>
      </c>
      <c r="S170" s="92"/>
      <c r="T170" s="8"/>
      <c r="U170" s="8"/>
      <c r="V170" s="8"/>
    </row>
    <row r="171" spans="1:22" ht="17.25" thickBot="1">
      <c r="A171" s="42" t="s">
        <v>369</v>
      </c>
      <c r="B171" s="20" t="s">
        <v>4</v>
      </c>
      <c r="C171" s="20">
        <v>2</v>
      </c>
      <c r="D171" s="57"/>
      <c r="E171" s="21">
        <v>1</v>
      </c>
      <c r="F171" s="21"/>
      <c r="G171" s="21"/>
      <c r="H171" s="21">
        <v>1</v>
      </c>
      <c r="I171" s="21"/>
      <c r="J171" s="21"/>
      <c r="K171" s="61">
        <f t="shared" si="8"/>
        <v>2</v>
      </c>
      <c r="L171" s="74">
        <f t="shared" si="9"/>
        <v>-2</v>
      </c>
      <c r="M171" s="65">
        <v>4.5999999999999996</v>
      </c>
      <c r="N171" s="104"/>
      <c r="O171" s="105"/>
      <c r="P171" s="102">
        <v>13.8</v>
      </c>
      <c r="Q171" s="120"/>
      <c r="R171" s="129">
        <f t="shared" si="14"/>
        <v>-13.8</v>
      </c>
      <c r="S171" s="139" t="s">
        <v>707</v>
      </c>
      <c r="T171" s="8"/>
      <c r="U171" s="8"/>
      <c r="V171" s="8"/>
    </row>
    <row r="172" spans="1:22" ht="17.25" thickBot="1">
      <c r="A172" s="42" t="s">
        <v>157</v>
      </c>
      <c r="B172" s="20" t="s">
        <v>4</v>
      </c>
      <c r="C172" s="20"/>
      <c r="D172" s="57">
        <v>1</v>
      </c>
      <c r="E172" s="21"/>
      <c r="F172" s="21"/>
      <c r="G172" s="21"/>
      <c r="H172" s="21"/>
      <c r="I172" s="21"/>
      <c r="J172" s="21"/>
      <c r="K172" s="61">
        <f t="shared" si="8"/>
        <v>0</v>
      </c>
      <c r="L172" s="74">
        <f t="shared" si="9"/>
        <v>1</v>
      </c>
      <c r="M172" s="65"/>
      <c r="N172" s="104">
        <v>1.1299999999999999</v>
      </c>
      <c r="O172" s="105">
        <v>1.1299999999999999</v>
      </c>
      <c r="P172" s="102">
        <f t="shared" si="13"/>
        <v>0</v>
      </c>
      <c r="Q172" s="120">
        <f t="shared" si="6"/>
        <v>0</v>
      </c>
      <c r="R172" s="129">
        <f t="shared" si="14"/>
        <v>1.1299999999999999</v>
      </c>
      <c r="S172" s="92"/>
      <c r="T172" s="8"/>
      <c r="U172" s="8"/>
      <c r="V172" s="8"/>
    </row>
    <row r="173" spans="1:22" ht="17.25" thickBot="1">
      <c r="A173" s="42" t="s">
        <v>504</v>
      </c>
      <c r="B173" s="140" t="s">
        <v>4</v>
      </c>
      <c r="C173" s="20">
        <v>270</v>
      </c>
      <c r="D173" s="57"/>
      <c r="E173" s="21"/>
      <c r="F173" s="21">
        <v>270</v>
      </c>
      <c r="G173" s="21"/>
      <c r="H173" s="21"/>
      <c r="I173" s="21"/>
      <c r="J173" s="21"/>
      <c r="K173" s="61">
        <f t="shared" si="8"/>
        <v>270</v>
      </c>
      <c r="L173" s="74">
        <f t="shared" si="9"/>
        <v>-270</v>
      </c>
      <c r="M173" s="65">
        <v>0.01</v>
      </c>
      <c r="N173" s="104"/>
      <c r="O173" s="105"/>
      <c r="P173" s="102">
        <v>3.37</v>
      </c>
      <c r="Q173" s="120"/>
      <c r="R173" s="129">
        <f t="shared" si="14"/>
        <v>-3.37</v>
      </c>
      <c r="S173" s="139" t="s">
        <v>505</v>
      </c>
      <c r="T173" s="8"/>
      <c r="U173" s="8"/>
      <c r="V173" s="8"/>
    </row>
    <row r="174" spans="1:22" ht="17.25" thickBot="1">
      <c r="A174" s="42" t="s">
        <v>708</v>
      </c>
      <c r="B174" s="140" t="s">
        <v>4</v>
      </c>
      <c r="C174" s="20">
        <v>1</v>
      </c>
      <c r="D174" s="57"/>
      <c r="E174" s="21"/>
      <c r="F174" s="21"/>
      <c r="G174" s="21"/>
      <c r="H174" s="21">
        <v>1</v>
      </c>
      <c r="I174" s="21"/>
      <c r="J174" s="21"/>
      <c r="K174" s="61"/>
      <c r="L174" s="74">
        <f t="shared" si="9"/>
        <v>-1</v>
      </c>
      <c r="M174" s="65">
        <v>55</v>
      </c>
      <c r="N174" s="104"/>
      <c r="O174" s="105"/>
      <c r="P174" s="102">
        <v>55</v>
      </c>
      <c r="Q174" s="120"/>
      <c r="R174" s="129">
        <f t="shared" si="14"/>
        <v>-55</v>
      </c>
      <c r="S174" s="139" t="s">
        <v>709</v>
      </c>
      <c r="T174" s="8"/>
      <c r="U174" s="8"/>
      <c r="V174" s="8"/>
    </row>
    <row r="175" spans="1:22" ht="17.25" thickBot="1">
      <c r="A175" s="42" t="s">
        <v>710</v>
      </c>
      <c r="B175" s="140" t="s">
        <v>4</v>
      </c>
      <c r="C175" s="20">
        <v>1</v>
      </c>
      <c r="D175" s="57"/>
      <c r="E175" s="21"/>
      <c r="F175" s="21"/>
      <c r="G175" s="21"/>
      <c r="H175" s="21">
        <v>1</v>
      </c>
      <c r="I175" s="21"/>
      <c r="J175" s="21"/>
      <c r="K175" s="61"/>
      <c r="L175" s="74">
        <f t="shared" si="9"/>
        <v>-1</v>
      </c>
      <c r="M175" s="65">
        <v>70.680000000000007</v>
      </c>
      <c r="N175" s="104"/>
      <c r="O175" s="105"/>
      <c r="P175" s="102">
        <v>52.44</v>
      </c>
      <c r="Q175" s="120"/>
      <c r="R175" s="129">
        <f t="shared" si="14"/>
        <v>-52.44</v>
      </c>
      <c r="S175" s="152">
        <v>10453</v>
      </c>
      <c r="T175" s="8"/>
      <c r="U175" s="8"/>
      <c r="V175" s="8"/>
    </row>
    <row r="176" spans="1:22" ht="17.25" thickBot="1">
      <c r="A176" s="42" t="s">
        <v>370</v>
      </c>
      <c r="B176" s="20" t="s">
        <v>4</v>
      </c>
      <c r="C176" s="20">
        <v>2</v>
      </c>
      <c r="D176" s="57"/>
      <c r="E176" s="21">
        <v>1</v>
      </c>
      <c r="F176" s="21">
        <v>1</v>
      </c>
      <c r="G176" s="21"/>
      <c r="H176" s="21"/>
      <c r="I176" s="21"/>
      <c r="J176" s="21"/>
      <c r="K176" s="61">
        <f t="shared" si="8"/>
        <v>2</v>
      </c>
      <c r="L176" s="74">
        <f t="shared" si="9"/>
        <v>-2</v>
      </c>
      <c r="M176" s="65">
        <v>90</v>
      </c>
      <c r="N176" s="104"/>
      <c r="O176" s="105"/>
      <c r="P176" s="102">
        <f t="shared" si="13"/>
        <v>180</v>
      </c>
      <c r="Q176" s="120"/>
      <c r="R176" s="129">
        <f t="shared" si="14"/>
        <v>-180</v>
      </c>
      <c r="S176" s="139" t="s">
        <v>506</v>
      </c>
      <c r="T176" s="8"/>
      <c r="U176" s="8"/>
      <c r="V176" s="8"/>
    </row>
    <row r="177" spans="1:22" ht="17.25" thickBot="1">
      <c r="A177" s="42" t="s">
        <v>712</v>
      </c>
      <c r="B177" s="140" t="s">
        <v>4</v>
      </c>
      <c r="C177" s="20">
        <v>2</v>
      </c>
      <c r="D177" s="57"/>
      <c r="E177" s="21"/>
      <c r="F177" s="21"/>
      <c r="G177" s="21"/>
      <c r="H177" s="21">
        <v>2</v>
      </c>
      <c r="I177" s="21"/>
      <c r="J177" s="21"/>
      <c r="K177" s="61"/>
      <c r="L177" s="74">
        <f t="shared" si="9"/>
        <v>-2</v>
      </c>
      <c r="M177" s="65">
        <v>69.010000000000005</v>
      </c>
      <c r="N177" s="104"/>
      <c r="O177" s="105"/>
      <c r="P177" s="102">
        <v>138.01</v>
      </c>
      <c r="Q177" s="120"/>
      <c r="R177" s="129">
        <f t="shared" si="14"/>
        <v>-138.01</v>
      </c>
      <c r="S177" s="139" t="s">
        <v>713</v>
      </c>
      <c r="T177" s="8"/>
      <c r="U177" s="8"/>
      <c r="V177" s="8"/>
    </row>
    <row r="178" spans="1:22" ht="17.25" thickBot="1">
      <c r="A178" s="42" t="s">
        <v>372</v>
      </c>
      <c r="B178" s="20" t="s">
        <v>4</v>
      </c>
      <c r="C178" s="20">
        <v>1</v>
      </c>
      <c r="D178" s="57"/>
      <c r="E178" s="21">
        <v>1</v>
      </c>
      <c r="F178" s="21"/>
      <c r="G178" s="21"/>
      <c r="H178" s="21"/>
      <c r="I178" s="21"/>
      <c r="J178" s="21"/>
      <c r="K178" s="61">
        <f t="shared" si="8"/>
        <v>1</v>
      </c>
      <c r="L178" s="74">
        <f t="shared" si="9"/>
        <v>-1</v>
      </c>
      <c r="M178" s="65">
        <v>80</v>
      </c>
      <c r="N178" s="104"/>
      <c r="O178" s="105"/>
      <c r="P178" s="102">
        <f t="shared" si="13"/>
        <v>80</v>
      </c>
      <c r="Q178" s="120"/>
      <c r="R178" s="129">
        <f t="shared" si="14"/>
        <v>-80</v>
      </c>
      <c r="S178" s="92" t="s">
        <v>373</v>
      </c>
      <c r="T178" s="8"/>
      <c r="U178" s="8"/>
      <c r="V178" s="8"/>
    </row>
    <row r="179" spans="1:22" ht="17.25" thickBot="1">
      <c r="A179" s="42" t="s">
        <v>711</v>
      </c>
      <c r="B179" s="140" t="s">
        <v>4</v>
      </c>
      <c r="C179" s="20">
        <v>2</v>
      </c>
      <c r="D179" s="57"/>
      <c r="E179" s="21"/>
      <c r="F179" s="21"/>
      <c r="G179" s="21"/>
      <c r="H179" s="21">
        <v>2</v>
      </c>
      <c r="I179" s="21"/>
      <c r="J179" s="21"/>
      <c r="K179" s="61"/>
      <c r="L179" s="74">
        <f t="shared" si="9"/>
        <v>-2</v>
      </c>
      <c r="M179" s="65">
        <v>115.01</v>
      </c>
      <c r="N179" s="104"/>
      <c r="O179" s="105"/>
      <c r="P179" s="102">
        <v>230.01</v>
      </c>
      <c r="Q179" s="120"/>
      <c r="R179" s="129">
        <f t="shared" si="14"/>
        <v>-230.01</v>
      </c>
      <c r="S179" s="151">
        <v>8261</v>
      </c>
      <c r="T179" s="8"/>
      <c r="U179" s="8"/>
      <c r="V179" s="8"/>
    </row>
    <row r="180" spans="1:22" ht="17.25" thickBot="1">
      <c r="A180" s="42" t="s">
        <v>714</v>
      </c>
      <c r="B180" s="140" t="s">
        <v>4</v>
      </c>
      <c r="C180" s="20">
        <v>2</v>
      </c>
      <c r="D180" s="57"/>
      <c r="E180" s="21"/>
      <c r="F180" s="21"/>
      <c r="G180" s="21"/>
      <c r="H180" s="21">
        <v>2</v>
      </c>
      <c r="I180" s="21"/>
      <c r="J180" s="21"/>
      <c r="K180" s="61"/>
      <c r="L180" s="74">
        <f t="shared" si="9"/>
        <v>-2</v>
      </c>
      <c r="M180" s="65">
        <v>29.31</v>
      </c>
      <c r="N180" s="104"/>
      <c r="O180" s="105"/>
      <c r="P180" s="102">
        <v>58.62</v>
      </c>
      <c r="Q180" s="120"/>
      <c r="R180" s="129">
        <f t="shared" si="14"/>
        <v>-58.62</v>
      </c>
      <c r="S180" s="152" t="s">
        <v>715</v>
      </c>
      <c r="T180" s="8"/>
      <c r="U180" s="8"/>
      <c r="V180" s="8"/>
    </row>
    <row r="181" spans="1:22" ht="17.25" thickBot="1">
      <c r="A181" s="42" t="s">
        <v>374</v>
      </c>
      <c r="B181" s="20" t="s">
        <v>4</v>
      </c>
      <c r="C181" s="20">
        <v>1</v>
      </c>
      <c r="D181" s="57"/>
      <c r="E181" s="21">
        <v>1</v>
      </c>
      <c r="F181" s="21"/>
      <c r="G181" s="21"/>
      <c r="H181" s="21"/>
      <c r="I181" s="21"/>
      <c r="J181" s="21"/>
      <c r="K181" s="61">
        <f t="shared" si="8"/>
        <v>1</v>
      </c>
      <c r="L181" s="74">
        <f t="shared" si="9"/>
        <v>-1</v>
      </c>
      <c r="M181" s="65">
        <v>36.51</v>
      </c>
      <c r="N181" s="104"/>
      <c r="O181" s="105"/>
      <c r="P181" s="102">
        <f t="shared" si="13"/>
        <v>36.51</v>
      </c>
      <c r="Q181" s="120"/>
      <c r="R181" s="129">
        <f t="shared" si="14"/>
        <v>-36.51</v>
      </c>
      <c r="S181" s="92" t="s">
        <v>326</v>
      </c>
      <c r="T181" s="8"/>
      <c r="U181" s="8"/>
      <c r="V181" s="8"/>
    </row>
    <row r="182" spans="1:22" ht="17.25" thickBot="1">
      <c r="A182" s="42" t="s">
        <v>375</v>
      </c>
      <c r="B182" s="20" t="s">
        <v>4</v>
      </c>
      <c r="C182" s="20">
        <v>2</v>
      </c>
      <c r="D182" s="57"/>
      <c r="E182" s="21">
        <v>1</v>
      </c>
      <c r="F182" s="21">
        <v>1</v>
      </c>
      <c r="G182" s="21"/>
      <c r="H182" s="21"/>
      <c r="I182" s="21"/>
      <c r="J182" s="21"/>
      <c r="K182" s="61">
        <f t="shared" si="8"/>
        <v>2</v>
      </c>
      <c r="L182" s="74">
        <f t="shared" si="9"/>
        <v>-2</v>
      </c>
      <c r="M182" s="65">
        <v>60</v>
      </c>
      <c r="N182" s="104"/>
      <c r="O182" s="105"/>
      <c r="P182" s="102">
        <f t="shared" si="13"/>
        <v>120</v>
      </c>
      <c r="Q182" s="120"/>
      <c r="R182" s="129">
        <f t="shared" si="14"/>
        <v>-120</v>
      </c>
      <c r="S182" s="139" t="s">
        <v>507</v>
      </c>
      <c r="T182" s="8"/>
      <c r="U182" s="8"/>
      <c r="V182" s="8"/>
    </row>
    <row r="183" spans="1:22" ht="17.25" thickBot="1">
      <c r="A183" s="42" t="s">
        <v>508</v>
      </c>
      <c r="B183" s="140" t="s">
        <v>4</v>
      </c>
      <c r="C183" s="20">
        <v>1</v>
      </c>
      <c r="D183" s="57"/>
      <c r="E183" s="21"/>
      <c r="F183" s="21">
        <v>1</v>
      </c>
      <c r="G183" s="21"/>
      <c r="H183" s="21"/>
      <c r="I183" s="21"/>
      <c r="J183" s="21"/>
      <c r="K183" s="61">
        <f t="shared" si="8"/>
        <v>1</v>
      </c>
      <c r="L183" s="74">
        <f t="shared" si="9"/>
        <v>-1</v>
      </c>
      <c r="M183" s="65">
        <v>145</v>
      </c>
      <c r="N183" s="104"/>
      <c r="O183" s="105"/>
      <c r="P183" s="102">
        <f t="shared" si="13"/>
        <v>145</v>
      </c>
      <c r="Q183" s="120"/>
      <c r="R183" s="129">
        <f t="shared" si="14"/>
        <v>-145</v>
      </c>
      <c r="S183" s="139" t="s">
        <v>473</v>
      </c>
      <c r="T183" s="8"/>
      <c r="U183" s="8"/>
      <c r="V183" s="8"/>
    </row>
    <row r="184" spans="1:22" ht="17.25" thickBot="1">
      <c r="A184" s="42" t="s">
        <v>377</v>
      </c>
      <c r="B184" s="20" t="s">
        <v>379</v>
      </c>
      <c r="C184" s="20">
        <v>12</v>
      </c>
      <c r="D184" s="57"/>
      <c r="E184" s="21">
        <v>12</v>
      </c>
      <c r="F184" s="21"/>
      <c r="G184" s="21"/>
      <c r="H184" s="21"/>
      <c r="I184" s="21"/>
      <c r="J184" s="21"/>
      <c r="K184" s="61">
        <f t="shared" si="8"/>
        <v>12</v>
      </c>
      <c r="L184" s="74">
        <f t="shared" si="9"/>
        <v>-12</v>
      </c>
      <c r="M184" s="65">
        <v>2.36</v>
      </c>
      <c r="N184" s="104"/>
      <c r="O184" s="105"/>
      <c r="P184" s="102">
        <f t="shared" si="13"/>
        <v>28.32</v>
      </c>
      <c r="Q184" s="120"/>
      <c r="R184" s="129">
        <f t="shared" si="14"/>
        <v>-28.32</v>
      </c>
      <c r="S184" s="92" t="s">
        <v>322</v>
      </c>
      <c r="T184" s="8"/>
      <c r="U184" s="8"/>
      <c r="V184" s="8"/>
    </row>
    <row r="185" spans="1:22" ht="17.25" thickBot="1">
      <c r="A185" s="42" t="s">
        <v>378</v>
      </c>
      <c r="B185" s="20" t="s">
        <v>379</v>
      </c>
      <c r="C185" s="20">
        <v>12</v>
      </c>
      <c r="D185" s="57"/>
      <c r="E185" s="21">
        <v>12</v>
      </c>
      <c r="F185" s="21"/>
      <c r="G185" s="21"/>
      <c r="H185" s="21"/>
      <c r="I185" s="21"/>
      <c r="J185" s="21"/>
      <c r="K185" s="61">
        <f t="shared" si="8"/>
        <v>12</v>
      </c>
      <c r="L185" s="74">
        <f t="shared" si="9"/>
        <v>-12</v>
      </c>
      <c r="M185" s="65">
        <v>1.85</v>
      </c>
      <c r="N185" s="104"/>
      <c r="O185" s="105"/>
      <c r="P185" s="102">
        <f t="shared" si="13"/>
        <v>22.200000000000003</v>
      </c>
      <c r="Q185" s="120"/>
      <c r="R185" s="129">
        <f t="shared" si="14"/>
        <v>-22.200000000000003</v>
      </c>
      <c r="S185" s="92" t="s">
        <v>322</v>
      </c>
      <c r="T185" s="8"/>
      <c r="U185" s="8"/>
      <c r="V185" s="8"/>
    </row>
    <row r="186" spans="1:22" ht="17.25" thickBot="1">
      <c r="A186" s="42" t="s">
        <v>380</v>
      </c>
      <c r="B186" s="20" t="s">
        <v>379</v>
      </c>
      <c r="C186" s="20">
        <v>12</v>
      </c>
      <c r="D186" s="57"/>
      <c r="E186" s="21">
        <v>12</v>
      </c>
      <c r="F186" s="21"/>
      <c r="G186" s="21"/>
      <c r="H186" s="21"/>
      <c r="I186" s="21"/>
      <c r="J186" s="21"/>
      <c r="K186" s="61">
        <f t="shared" si="8"/>
        <v>12</v>
      </c>
      <c r="L186" s="74">
        <f t="shared" si="9"/>
        <v>-12</v>
      </c>
      <c r="M186" s="65">
        <v>1.37</v>
      </c>
      <c r="N186" s="104"/>
      <c r="O186" s="105"/>
      <c r="P186" s="102">
        <f t="shared" si="13"/>
        <v>16.440000000000001</v>
      </c>
      <c r="Q186" s="120"/>
      <c r="R186" s="129">
        <f t="shared" si="14"/>
        <v>-16.440000000000001</v>
      </c>
      <c r="S186" s="92" t="s">
        <v>322</v>
      </c>
      <c r="T186" s="8"/>
      <c r="U186" s="8"/>
      <c r="V186" s="8"/>
    </row>
    <row r="187" spans="1:22" ht="17.25" thickBot="1">
      <c r="A187" s="42" t="s">
        <v>133</v>
      </c>
      <c r="B187" s="20" t="s">
        <v>4</v>
      </c>
      <c r="C187" s="20"/>
      <c r="D187" s="57">
        <v>10</v>
      </c>
      <c r="E187" s="21">
        <v>7</v>
      </c>
      <c r="F187" s="21"/>
      <c r="G187" s="21"/>
      <c r="H187" s="21"/>
      <c r="I187" s="21"/>
      <c r="J187" s="21"/>
      <c r="K187" s="61">
        <f t="shared" si="8"/>
        <v>7</v>
      </c>
      <c r="L187" s="74">
        <f t="shared" si="9"/>
        <v>3</v>
      </c>
      <c r="M187" s="65"/>
      <c r="N187" s="104">
        <v>4.8250999999999991</v>
      </c>
      <c r="O187" s="105">
        <v>48.25</v>
      </c>
      <c r="P187" s="102">
        <f t="shared" si="13"/>
        <v>0</v>
      </c>
      <c r="Q187" s="120">
        <v>33.81</v>
      </c>
      <c r="R187" s="129">
        <f t="shared" si="14"/>
        <v>14.439999999999998</v>
      </c>
      <c r="S187" s="92" t="s">
        <v>381</v>
      </c>
      <c r="T187" s="8"/>
      <c r="U187" s="8"/>
      <c r="V187" s="8"/>
    </row>
    <row r="188" spans="1:22" ht="17.25" thickBot="1">
      <c r="A188" s="42" t="s">
        <v>134</v>
      </c>
      <c r="B188" s="20" t="s">
        <v>4</v>
      </c>
      <c r="C188" s="20"/>
      <c r="D188" s="57">
        <v>10</v>
      </c>
      <c r="E188" s="21"/>
      <c r="F188" s="21"/>
      <c r="G188" s="21"/>
      <c r="H188" s="21"/>
      <c r="I188" s="21"/>
      <c r="J188" s="21"/>
      <c r="K188" s="61">
        <f t="shared" si="8"/>
        <v>0</v>
      </c>
      <c r="L188" s="74">
        <f t="shared" si="9"/>
        <v>10</v>
      </c>
      <c r="M188" s="65"/>
      <c r="N188" s="104">
        <v>12.497800000000002</v>
      </c>
      <c r="O188" s="105">
        <v>124.98</v>
      </c>
      <c r="P188" s="102">
        <f t="shared" si="13"/>
        <v>0</v>
      </c>
      <c r="Q188" s="120">
        <f t="shared" si="6"/>
        <v>0</v>
      </c>
      <c r="R188" s="129">
        <f t="shared" si="14"/>
        <v>124.98</v>
      </c>
      <c r="S188" s="92" t="s">
        <v>331</v>
      </c>
      <c r="T188" s="8"/>
      <c r="U188" s="8"/>
      <c r="V188" s="8"/>
    </row>
    <row r="189" spans="1:22" ht="17.25" thickBot="1">
      <c r="A189" s="42" t="s">
        <v>382</v>
      </c>
      <c r="B189" s="20" t="s">
        <v>4</v>
      </c>
      <c r="C189" s="20">
        <v>3</v>
      </c>
      <c r="D189" s="57"/>
      <c r="E189" s="21">
        <v>3</v>
      </c>
      <c r="F189" s="21"/>
      <c r="G189" s="21"/>
      <c r="H189" s="21"/>
      <c r="I189" s="21"/>
      <c r="J189" s="21"/>
      <c r="K189" s="61">
        <f t="shared" si="8"/>
        <v>3</v>
      </c>
      <c r="L189" s="74">
        <f t="shared" si="9"/>
        <v>-3</v>
      </c>
      <c r="M189" s="65">
        <v>1.19</v>
      </c>
      <c r="N189" s="104"/>
      <c r="O189" s="105"/>
      <c r="P189" s="102">
        <v>3.56</v>
      </c>
      <c r="Q189" s="120"/>
      <c r="R189" s="129">
        <f t="shared" si="14"/>
        <v>-3.56</v>
      </c>
      <c r="S189" s="92" t="s">
        <v>331</v>
      </c>
      <c r="T189" s="8"/>
      <c r="U189" s="8"/>
      <c r="V189" s="8"/>
    </row>
    <row r="190" spans="1:22" ht="17.25" thickBot="1">
      <c r="A190" s="42" t="s">
        <v>383</v>
      </c>
      <c r="B190" s="20" t="s">
        <v>4</v>
      </c>
      <c r="C190" s="20">
        <v>3</v>
      </c>
      <c r="D190" s="57"/>
      <c r="E190" s="21">
        <v>3</v>
      </c>
      <c r="F190" s="21"/>
      <c r="G190" s="21"/>
      <c r="H190" s="21"/>
      <c r="I190" s="21"/>
      <c r="J190" s="21"/>
      <c r="K190" s="61">
        <f t="shared" si="8"/>
        <v>3</v>
      </c>
      <c r="L190" s="74">
        <f t="shared" si="9"/>
        <v>-3</v>
      </c>
      <c r="M190" s="65">
        <v>1.63</v>
      </c>
      <c r="N190" s="104"/>
      <c r="O190" s="105"/>
      <c r="P190" s="102">
        <v>4.9000000000000004</v>
      </c>
      <c r="Q190" s="120"/>
      <c r="R190" s="129">
        <f t="shared" si="14"/>
        <v>-4.9000000000000004</v>
      </c>
      <c r="S190" s="92" t="s">
        <v>331</v>
      </c>
      <c r="T190" s="8"/>
      <c r="U190" s="8"/>
      <c r="V190" s="8"/>
    </row>
    <row r="191" spans="1:22" ht="17.25" thickBot="1">
      <c r="A191" s="42" t="s">
        <v>384</v>
      </c>
      <c r="B191" s="20" t="s">
        <v>4</v>
      </c>
      <c r="C191" s="20">
        <v>2</v>
      </c>
      <c r="D191" s="57"/>
      <c r="E191" s="21">
        <v>2</v>
      </c>
      <c r="F191" s="21"/>
      <c r="G191" s="21"/>
      <c r="H191" s="21"/>
      <c r="I191" s="21"/>
      <c r="J191" s="21"/>
      <c r="K191" s="61">
        <f t="shared" si="8"/>
        <v>2</v>
      </c>
      <c r="L191" s="74">
        <f t="shared" si="9"/>
        <v>-2</v>
      </c>
      <c r="M191" s="65">
        <v>2.5299999999999998</v>
      </c>
      <c r="N191" s="104"/>
      <c r="O191" s="105"/>
      <c r="P191" s="102">
        <v>5.05</v>
      </c>
      <c r="Q191" s="120"/>
      <c r="R191" s="129">
        <f t="shared" si="14"/>
        <v>-5.05</v>
      </c>
      <c r="S191" s="92" t="s">
        <v>331</v>
      </c>
      <c r="T191" s="8"/>
      <c r="U191" s="8"/>
      <c r="V191" s="8"/>
    </row>
    <row r="192" spans="1:22" ht="17.25" thickBot="1">
      <c r="A192" s="42" t="s">
        <v>385</v>
      </c>
      <c r="B192" s="20" t="s">
        <v>4</v>
      </c>
      <c r="C192" s="20">
        <v>2</v>
      </c>
      <c r="D192" s="57"/>
      <c r="E192" s="21">
        <v>2</v>
      </c>
      <c r="F192" s="21"/>
      <c r="G192" s="21"/>
      <c r="H192" s="21"/>
      <c r="I192" s="21"/>
      <c r="J192" s="21"/>
      <c r="K192" s="61">
        <f t="shared" si="8"/>
        <v>2</v>
      </c>
      <c r="L192" s="74">
        <f t="shared" si="9"/>
        <v>-2</v>
      </c>
      <c r="M192" s="65">
        <v>3.34</v>
      </c>
      <c r="N192" s="104"/>
      <c r="O192" s="105"/>
      <c r="P192" s="102">
        <f t="shared" si="13"/>
        <v>6.68</v>
      </c>
      <c r="Q192" s="120"/>
      <c r="R192" s="129">
        <f t="shared" si="14"/>
        <v>-6.68</v>
      </c>
      <c r="S192" s="92"/>
      <c r="T192" s="8"/>
      <c r="U192" s="8"/>
      <c r="V192" s="8"/>
    </row>
    <row r="193" spans="1:22" ht="17.25" thickBot="1">
      <c r="A193" s="42" t="s">
        <v>387</v>
      </c>
      <c r="B193" s="20" t="s">
        <v>4</v>
      </c>
      <c r="C193" s="20">
        <v>3</v>
      </c>
      <c r="D193" s="57"/>
      <c r="E193" s="21">
        <v>3</v>
      </c>
      <c r="F193" s="21"/>
      <c r="G193" s="21"/>
      <c r="H193" s="21"/>
      <c r="I193" s="21"/>
      <c r="J193" s="21"/>
      <c r="K193" s="61">
        <f t="shared" si="8"/>
        <v>3</v>
      </c>
      <c r="L193" s="74">
        <f t="shared" si="9"/>
        <v>-3</v>
      </c>
      <c r="M193" s="65">
        <v>1.34</v>
      </c>
      <c r="N193" s="104"/>
      <c r="O193" s="105"/>
      <c r="P193" s="102">
        <v>4.01</v>
      </c>
      <c r="Q193" s="120"/>
      <c r="R193" s="129">
        <f t="shared" si="14"/>
        <v>-4.01</v>
      </c>
      <c r="S193" s="92" t="s">
        <v>302</v>
      </c>
      <c r="T193" s="8"/>
      <c r="U193" s="8"/>
      <c r="V193" s="8"/>
    </row>
    <row r="194" spans="1:22" ht="17.25" thickBot="1">
      <c r="A194" s="42" t="s">
        <v>388</v>
      </c>
      <c r="B194" s="20" t="s">
        <v>4</v>
      </c>
      <c r="C194" s="20">
        <v>4</v>
      </c>
      <c r="D194" s="57"/>
      <c r="E194" s="21">
        <v>4</v>
      </c>
      <c r="F194" s="21"/>
      <c r="G194" s="21"/>
      <c r="H194" s="21"/>
      <c r="I194" s="21"/>
      <c r="J194" s="21"/>
      <c r="K194" s="61">
        <f t="shared" si="8"/>
        <v>4</v>
      </c>
      <c r="L194" s="74">
        <f t="shared" si="9"/>
        <v>-4</v>
      </c>
      <c r="M194" s="65">
        <v>18</v>
      </c>
      <c r="N194" s="104"/>
      <c r="O194" s="105"/>
      <c r="P194" s="102">
        <v>72</v>
      </c>
      <c r="Q194" s="120"/>
      <c r="R194" s="129">
        <f t="shared" si="14"/>
        <v>-72</v>
      </c>
      <c r="S194" s="92" t="s">
        <v>341</v>
      </c>
      <c r="T194" s="8"/>
      <c r="U194" s="8"/>
      <c r="V194" s="8"/>
    </row>
    <row r="195" spans="1:22" ht="17.25" thickBot="1">
      <c r="A195" s="42" t="s">
        <v>389</v>
      </c>
      <c r="B195" s="20" t="s">
        <v>4</v>
      </c>
      <c r="C195" s="20">
        <v>1</v>
      </c>
      <c r="D195" s="57"/>
      <c r="E195" s="21">
        <v>1</v>
      </c>
      <c r="F195" s="21"/>
      <c r="G195" s="21"/>
      <c r="H195" s="21"/>
      <c r="I195" s="21"/>
      <c r="J195" s="21"/>
      <c r="K195" s="61">
        <f t="shared" si="8"/>
        <v>1</v>
      </c>
      <c r="L195" s="74">
        <f t="shared" si="9"/>
        <v>-1</v>
      </c>
      <c r="M195" s="65">
        <v>35</v>
      </c>
      <c r="N195" s="104"/>
      <c r="O195" s="105"/>
      <c r="P195" s="102">
        <v>35</v>
      </c>
      <c r="Q195" s="120"/>
      <c r="R195" s="129">
        <f t="shared" si="14"/>
        <v>-35</v>
      </c>
      <c r="S195" s="92" t="s">
        <v>341</v>
      </c>
      <c r="T195" s="8"/>
      <c r="U195" s="8"/>
      <c r="V195" s="8"/>
    </row>
    <row r="196" spans="1:22" ht="17.25" thickBot="1">
      <c r="A196" s="42" t="s">
        <v>390</v>
      </c>
      <c r="B196" s="20" t="s">
        <v>4</v>
      </c>
      <c r="C196" s="20">
        <v>2</v>
      </c>
      <c r="D196" s="57"/>
      <c r="E196" s="21">
        <v>2</v>
      </c>
      <c r="F196" s="21"/>
      <c r="G196" s="21"/>
      <c r="H196" s="21"/>
      <c r="I196" s="21"/>
      <c r="J196" s="21"/>
      <c r="K196" s="61">
        <f t="shared" si="8"/>
        <v>2</v>
      </c>
      <c r="L196" s="74">
        <f t="shared" si="9"/>
        <v>-2</v>
      </c>
      <c r="M196" s="65">
        <v>55</v>
      </c>
      <c r="N196" s="104"/>
      <c r="O196" s="105"/>
      <c r="P196" s="102">
        <v>110</v>
      </c>
      <c r="Q196" s="120"/>
      <c r="R196" s="129">
        <f t="shared" si="14"/>
        <v>-110</v>
      </c>
      <c r="S196" s="92" t="s">
        <v>391</v>
      </c>
      <c r="T196" s="8"/>
      <c r="U196" s="8"/>
      <c r="V196" s="8"/>
    </row>
    <row r="197" spans="1:22" ht="17.25" thickBot="1">
      <c r="A197" s="42" t="s">
        <v>392</v>
      </c>
      <c r="B197" s="20" t="s">
        <v>4</v>
      </c>
      <c r="C197" s="20">
        <v>1</v>
      </c>
      <c r="D197" s="57"/>
      <c r="E197" s="21">
        <v>1</v>
      </c>
      <c r="F197" s="21"/>
      <c r="G197" s="21"/>
      <c r="H197" s="21"/>
      <c r="I197" s="21"/>
      <c r="J197" s="21"/>
      <c r="K197" s="61">
        <f t="shared" si="8"/>
        <v>1</v>
      </c>
      <c r="L197" s="74">
        <f t="shared" si="9"/>
        <v>-1</v>
      </c>
      <c r="M197" s="65">
        <v>78</v>
      </c>
      <c r="N197" s="104"/>
      <c r="O197" s="105"/>
      <c r="P197" s="102">
        <v>78</v>
      </c>
      <c r="Q197" s="120"/>
      <c r="R197" s="129">
        <f t="shared" si="14"/>
        <v>-78</v>
      </c>
      <c r="S197" s="92" t="s">
        <v>327</v>
      </c>
      <c r="T197" s="8"/>
      <c r="U197" s="8"/>
      <c r="V197" s="8"/>
    </row>
    <row r="198" spans="1:22" ht="17.25" thickBot="1">
      <c r="A198" s="42" t="s">
        <v>386</v>
      </c>
      <c r="B198" s="20" t="s">
        <v>4</v>
      </c>
      <c r="C198" s="20"/>
      <c r="D198" s="57">
        <v>5</v>
      </c>
      <c r="E198" s="21"/>
      <c r="F198" s="21"/>
      <c r="G198" s="21"/>
      <c r="H198" s="21"/>
      <c r="I198" s="21"/>
      <c r="J198" s="21"/>
      <c r="K198" s="61">
        <f t="shared" si="8"/>
        <v>0</v>
      </c>
      <c r="L198" s="74">
        <f t="shared" si="9"/>
        <v>5</v>
      </c>
      <c r="M198" s="65"/>
      <c r="N198" s="104">
        <v>1.9097</v>
      </c>
      <c r="O198" s="105">
        <v>9.5500000000000007</v>
      </c>
      <c r="P198" s="102">
        <f t="shared" si="13"/>
        <v>0</v>
      </c>
      <c r="Q198" s="120">
        <f t="shared" si="6"/>
        <v>0</v>
      </c>
      <c r="R198" s="129">
        <f t="shared" si="14"/>
        <v>9.5500000000000007</v>
      </c>
      <c r="S198" s="92"/>
      <c r="T198" s="8"/>
      <c r="U198" s="8"/>
      <c r="V198" s="8"/>
    </row>
    <row r="199" spans="1:22" ht="17.25" thickBot="1">
      <c r="A199" s="42" t="s">
        <v>399</v>
      </c>
      <c r="B199" s="20" t="s">
        <v>4</v>
      </c>
      <c r="C199" s="20">
        <v>1</v>
      </c>
      <c r="D199" s="57"/>
      <c r="E199" s="21">
        <v>1</v>
      </c>
      <c r="F199" s="21"/>
      <c r="G199" s="21"/>
      <c r="H199" s="21"/>
      <c r="I199" s="21"/>
      <c r="J199" s="21"/>
      <c r="K199" s="61">
        <f t="shared" si="8"/>
        <v>1</v>
      </c>
      <c r="L199" s="74">
        <f t="shared" si="9"/>
        <v>-1</v>
      </c>
      <c r="M199" s="65">
        <v>37.5</v>
      </c>
      <c r="N199" s="104"/>
      <c r="O199" s="105"/>
      <c r="P199" s="102">
        <v>37.5</v>
      </c>
      <c r="Q199" s="120"/>
      <c r="R199" s="129">
        <f t="shared" si="14"/>
        <v>-37.5</v>
      </c>
      <c r="S199" s="92" t="s">
        <v>308</v>
      </c>
      <c r="T199" s="8"/>
      <c r="U199" s="8"/>
      <c r="V199" s="8"/>
    </row>
    <row r="200" spans="1:22" ht="17.25" thickBot="1">
      <c r="A200" s="42" t="s">
        <v>393</v>
      </c>
      <c r="B200" s="20" t="s">
        <v>4</v>
      </c>
      <c r="C200" s="20">
        <v>1</v>
      </c>
      <c r="D200" s="57"/>
      <c r="E200" s="21">
        <v>1</v>
      </c>
      <c r="F200" s="21"/>
      <c r="G200" s="21"/>
      <c r="H200" s="21"/>
      <c r="I200" s="21"/>
      <c r="J200" s="21"/>
      <c r="K200" s="61">
        <f t="shared" si="8"/>
        <v>1</v>
      </c>
      <c r="L200" s="74">
        <f t="shared" si="9"/>
        <v>-1</v>
      </c>
      <c r="M200" s="65">
        <v>8.1</v>
      </c>
      <c r="N200" s="104"/>
      <c r="O200" s="105"/>
      <c r="P200" s="102">
        <v>8.1</v>
      </c>
      <c r="Q200" s="120"/>
      <c r="R200" s="129">
        <f t="shared" si="14"/>
        <v>-8.1</v>
      </c>
      <c r="S200" s="92" t="s">
        <v>363</v>
      </c>
      <c r="T200" s="8"/>
      <c r="U200" s="8"/>
      <c r="V200" s="8"/>
    </row>
    <row r="201" spans="1:22" ht="17.25" thickBot="1">
      <c r="A201" s="42" t="s">
        <v>511</v>
      </c>
      <c r="B201" s="140" t="s">
        <v>4</v>
      </c>
      <c r="C201" s="20">
        <v>10</v>
      </c>
      <c r="D201" s="57"/>
      <c r="E201" s="21"/>
      <c r="F201" s="21">
        <v>10</v>
      </c>
      <c r="G201" s="21"/>
      <c r="H201" s="21"/>
      <c r="I201" s="21"/>
      <c r="J201" s="21"/>
      <c r="K201" s="61">
        <f t="shared" si="8"/>
        <v>10</v>
      </c>
      <c r="L201" s="74">
        <f t="shared" si="9"/>
        <v>-10</v>
      </c>
      <c r="M201" s="65">
        <v>0.68</v>
      </c>
      <c r="N201" s="104"/>
      <c r="O201" s="105"/>
      <c r="P201" s="102">
        <v>6.83</v>
      </c>
      <c r="Q201" s="120"/>
      <c r="R201" s="129">
        <f t="shared" si="14"/>
        <v>-6.83</v>
      </c>
      <c r="S201" s="139" t="s">
        <v>510</v>
      </c>
      <c r="T201" s="8"/>
      <c r="U201" s="8"/>
      <c r="V201" s="8"/>
    </row>
    <row r="202" spans="1:22" ht="17.25" thickBot="1">
      <c r="A202" s="42" t="s">
        <v>168</v>
      </c>
      <c r="B202" s="20" t="s">
        <v>4</v>
      </c>
      <c r="C202" s="20">
        <v>46</v>
      </c>
      <c r="D202" s="57">
        <v>10</v>
      </c>
      <c r="E202" s="21">
        <v>2</v>
      </c>
      <c r="F202" s="21">
        <v>24</v>
      </c>
      <c r="G202" s="21"/>
      <c r="H202" s="21">
        <v>30</v>
      </c>
      <c r="I202" s="21"/>
      <c r="J202" s="21"/>
      <c r="K202" s="61">
        <f t="shared" si="8"/>
        <v>56</v>
      </c>
      <c r="L202" s="74">
        <f t="shared" si="9"/>
        <v>-46</v>
      </c>
      <c r="M202" s="62">
        <v>0.28999999999999998</v>
      </c>
      <c r="N202" s="104">
        <v>0.29380000000000001</v>
      </c>
      <c r="O202" s="105">
        <v>2.94</v>
      </c>
      <c r="P202" s="102">
        <v>13.3</v>
      </c>
      <c r="Q202" s="120">
        <v>2.94</v>
      </c>
      <c r="R202" s="129">
        <f t="shared" si="14"/>
        <v>-13.300000000000002</v>
      </c>
      <c r="S202" s="139" t="s">
        <v>717</v>
      </c>
      <c r="T202" s="8"/>
      <c r="U202" s="8"/>
      <c r="V202" s="8"/>
    </row>
    <row r="203" spans="1:22" ht="17.25" thickBot="1">
      <c r="A203" s="42" t="s">
        <v>235</v>
      </c>
      <c r="B203" s="20" t="s">
        <v>4</v>
      </c>
      <c r="C203" s="20">
        <v>5</v>
      </c>
      <c r="D203" s="57">
        <v>5</v>
      </c>
      <c r="E203" s="21"/>
      <c r="F203" s="21">
        <v>10</v>
      </c>
      <c r="G203" s="21"/>
      <c r="H203" s="21"/>
      <c r="I203" s="21"/>
      <c r="J203" s="21"/>
      <c r="K203" s="61">
        <f t="shared" si="8"/>
        <v>10</v>
      </c>
      <c r="L203" s="74">
        <f t="shared" si="9"/>
        <v>-5</v>
      </c>
      <c r="M203" s="62">
        <v>0.62</v>
      </c>
      <c r="N203" s="104">
        <v>0.62150000000000005</v>
      </c>
      <c r="O203" s="105">
        <v>3.11</v>
      </c>
      <c r="P203" s="102">
        <v>3.09</v>
      </c>
      <c r="Q203" s="120">
        <f t="shared" si="6"/>
        <v>3.1075000000000004</v>
      </c>
      <c r="R203" s="129">
        <f t="shared" si="14"/>
        <v>-3.0874999999999999</v>
      </c>
      <c r="S203" s="139" t="s">
        <v>510</v>
      </c>
      <c r="T203" s="8"/>
      <c r="U203" s="8"/>
      <c r="V203" s="8"/>
    </row>
    <row r="204" spans="1:22" ht="17.25" thickBot="1">
      <c r="A204" s="42" t="s">
        <v>236</v>
      </c>
      <c r="B204" s="20" t="s">
        <v>4</v>
      </c>
      <c r="C204" s="20"/>
      <c r="D204" s="57">
        <v>5</v>
      </c>
      <c r="E204" s="21"/>
      <c r="F204" s="21"/>
      <c r="G204" s="21"/>
      <c r="H204" s="21"/>
      <c r="I204" s="21"/>
      <c r="J204" s="21"/>
      <c r="K204" s="61">
        <f t="shared" si="8"/>
        <v>0</v>
      </c>
      <c r="L204" s="74">
        <f t="shared" si="9"/>
        <v>5</v>
      </c>
      <c r="M204" s="62"/>
      <c r="N204" s="104">
        <v>0.62150000000000005</v>
      </c>
      <c r="O204" s="105">
        <v>3.11</v>
      </c>
      <c r="P204" s="102">
        <f t="shared" si="13"/>
        <v>0</v>
      </c>
      <c r="Q204" s="120">
        <f t="shared" ref="Q204:Q304" si="15">(K204-C204)*N204</f>
        <v>0</v>
      </c>
      <c r="R204" s="129">
        <f t="shared" si="14"/>
        <v>3.11</v>
      </c>
      <c r="S204" s="92"/>
      <c r="T204" s="8"/>
      <c r="U204" s="8"/>
      <c r="V204" s="8"/>
    </row>
    <row r="205" spans="1:22" ht="17.25" thickBot="1">
      <c r="A205" s="42" t="s">
        <v>237</v>
      </c>
      <c r="B205" s="20" t="s">
        <v>4</v>
      </c>
      <c r="C205" s="20"/>
      <c r="D205" s="57">
        <v>5</v>
      </c>
      <c r="E205" s="21"/>
      <c r="F205" s="21"/>
      <c r="G205" s="21"/>
      <c r="H205" s="21"/>
      <c r="I205" s="21"/>
      <c r="J205" s="21"/>
      <c r="K205" s="61">
        <f t="shared" si="8"/>
        <v>0</v>
      </c>
      <c r="L205" s="74">
        <f t="shared" si="9"/>
        <v>5</v>
      </c>
      <c r="M205" s="62"/>
      <c r="N205" s="104">
        <v>0.62150000000000005</v>
      </c>
      <c r="O205" s="105">
        <v>3.11</v>
      </c>
      <c r="P205" s="102">
        <f>C205*M205</f>
        <v>0</v>
      </c>
      <c r="Q205" s="120">
        <f t="shared" si="15"/>
        <v>0</v>
      </c>
      <c r="R205" s="129">
        <f t="shared" si="14"/>
        <v>3.11</v>
      </c>
      <c r="S205" s="92"/>
      <c r="T205" s="8"/>
      <c r="U205" s="8"/>
      <c r="V205" s="8"/>
    </row>
    <row r="206" spans="1:22" ht="17.25" thickBot="1">
      <c r="A206" s="42" t="s">
        <v>238</v>
      </c>
      <c r="B206" s="20" t="s">
        <v>4</v>
      </c>
      <c r="C206" s="20"/>
      <c r="D206" s="57">
        <v>5</v>
      </c>
      <c r="E206" s="21"/>
      <c r="F206" s="21"/>
      <c r="G206" s="21"/>
      <c r="H206" s="21"/>
      <c r="I206" s="21"/>
      <c r="J206" s="21"/>
      <c r="K206" s="61">
        <f t="shared" si="8"/>
        <v>0</v>
      </c>
      <c r="L206" s="74">
        <f t="shared" si="9"/>
        <v>5</v>
      </c>
      <c r="M206" s="62"/>
      <c r="N206" s="104">
        <v>0.44070000000000004</v>
      </c>
      <c r="O206" s="105">
        <v>2.2000000000000002</v>
      </c>
      <c r="P206" s="102">
        <f t="shared" si="13"/>
        <v>0</v>
      </c>
      <c r="Q206" s="120">
        <f t="shared" si="15"/>
        <v>0</v>
      </c>
      <c r="R206" s="129">
        <f t="shared" si="14"/>
        <v>2.2000000000000002</v>
      </c>
      <c r="S206" s="92"/>
      <c r="T206" s="8"/>
      <c r="U206" s="8"/>
      <c r="V206" s="8"/>
    </row>
    <row r="207" spans="1:22" ht="17.25" thickBot="1">
      <c r="A207" s="42" t="s">
        <v>239</v>
      </c>
      <c r="B207" s="20" t="s">
        <v>4</v>
      </c>
      <c r="C207" s="20">
        <v>11</v>
      </c>
      <c r="D207" s="57">
        <v>5</v>
      </c>
      <c r="E207" s="21"/>
      <c r="F207" s="21"/>
      <c r="G207" s="21"/>
      <c r="H207" s="21">
        <v>16</v>
      </c>
      <c r="I207" s="21"/>
      <c r="J207" s="21"/>
      <c r="K207" s="61">
        <f t="shared" si="8"/>
        <v>16</v>
      </c>
      <c r="L207" s="74">
        <f t="shared" si="9"/>
        <v>-11</v>
      </c>
      <c r="M207" s="62">
        <v>0.44</v>
      </c>
      <c r="N207" s="104">
        <v>0.44070000000000004</v>
      </c>
      <c r="O207" s="105">
        <v>2.2000000000000002</v>
      </c>
      <c r="P207" s="102">
        <f t="shared" si="13"/>
        <v>4.84</v>
      </c>
      <c r="Q207" s="120">
        <f t="shared" si="15"/>
        <v>2.2035</v>
      </c>
      <c r="R207" s="129">
        <f t="shared" si="14"/>
        <v>-4.8434999999999997</v>
      </c>
      <c r="S207" s="139" t="s">
        <v>718</v>
      </c>
      <c r="T207" s="8"/>
      <c r="U207" s="8"/>
      <c r="V207" s="8"/>
    </row>
    <row r="208" spans="1:22" ht="17.25" thickBot="1">
      <c r="A208" s="42" t="s">
        <v>181</v>
      </c>
      <c r="B208" s="20" t="s">
        <v>4</v>
      </c>
      <c r="C208" s="20"/>
      <c r="D208" s="57">
        <v>10</v>
      </c>
      <c r="E208" s="21"/>
      <c r="F208" s="21"/>
      <c r="G208" s="21"/>
      <c r="H208" s="21">
        <v>1</v>
      </c>
      <c r="I208" s="21"/>
      <c r="J208" s="21"/>
      <c r="K208" s="61">
        <f t="shared" ref="K208:K311" si="16">SUM(E208:J208)</f>
        <v>1</v>
      </c>
      <c r="L208" s="74">
        <f t="shared" ref="L208:L311" si="17">D208-E208-F208-G208-H208-I208-J208</f>
        <v>9</v>
      </c>
      <c r="M208" s="62"/>
      <c r="N208" s="104">
        <v>1.1526000000000001</v>
      </c>
      <c r="O208" s="105">
        <v>11.53</v>
      </c>
      <c r="P208" s="102">
        <f t="shared" si="13"/>
        <v>0</v>
      </c>
      <c r="Q208" s="120">
        <f t="shared" si="15"/>
        <v>1.1526000000000001</v>
      </c>
      <c r="R208" s="129">
        <f t="shared" si="14"/>
        <v>10.3774</v>
      </c>
      <c r="S208" s="139" t="s">
        <v>716</v>
      </c>
      <c r="T208" s="8"/>
      <c r="U208" s="8"/>
      <c r="V208" s="8"/>
    </row>
    <row r="209" spans="1:22" ht="17.25" thickBot="1">
      <c r="A209" s="42" t="s">
        <v>180</v>
      </c>
      <c r="B209" s="20" t="s">
        <v>4</v>
      </c>
      <c r="C209" s="20"/>
      <c r="D209" s="57">
        <v>5</v>
      </c>
      <c r="E209" s="21"/>
      <c r="F209" s="21"/>
      <c r="G209" s="21"/>
      <c r="H209" s="21"/>
      <c r="I209" s="21"/>
      <c r="J209" s="21"/>
      <c r="K209" s="61">
        <f t="shared" si="16"/>
        <v>0</v>
      </c>
      <c r="L209" s="74">
        <f t="shared" si="17"/>
        <v>5</v>
      </c>
      <c r="M209" s="62"/>
      <c r="N209" s="104">
        <v>1.1526000000000001</v>
      </c>
      <c r="O209" s="105">
        <v>5.76</v>
      </c>
      <c r="P209" s="102">
        <f>C209*M209</f>
        <v>0</v>
      </c>
      <c r="Q209" s="120">
        <f t="shared" si="15"/>
        <v>0</v>
      </c>
      <c r="R209" s="129">
        <f t="shared" si="14"/>
        <v>5.76</v>
      </c>
      <c r="S209" s="92"/>
      <c r="T209" s="8"/>
      <c r="U209" s="8"/>
      <c r="V209" s="8"/>
    </row>
    <row r="210" spans="1:22" ht="17.25" thickBot="1">
      <c r="A210" s="42" t="s">
        <v>169</v>
      </c>
      <c r="B210" s="20" t="s">
        <v>4</v>
      </c>
      <c r="C210" s="20"/>
      <c r="D210" s="57">
        <v>20</v>
      </c>
      <c r="E210" s="21"/>
      <c r="F210" s="21"/>
      <c r="G210" s="21"/>
      <c r="H210" s="21"/>
      <c r="I210" s="21"/>
      <c r="J210" s="21"/>
      <c r="K210" s="61">
        <f t="shared" si="16"/>
        <v>0</v>
      </c>
      <c r="L210" s="74">
        <f t="shared" si="17"/>
        <v>20</v>
      </c>
      <c r="M210" s="62"/>
      <c r="N210" s="104">
        <v>1.1526000000000001</v>
      </c>
      <c r="O210" s="105">
        <v>23.05</v>
      </c>
      <c r="P210" s="102">
        <f t="shared" ref="P210:P244" si="18">C210*M210</f>
        <v>0</v>
      </c>
      <c r="Q210" s="120">
        <f t="shared" si="15"/>
        <v>0</v>
      </c>
      <c r="R210" s="129">
        <f t="shared" si="14"/>
        <v>23.05</v>
      </c>
      <c r="S210" s="92"/>
      <c r="T210" s="8"/>
      <c r="U210" s="8"/>
      <c r="V210" s="8"/>
    </row>
    <row r="211" spans="1:22" ht="17.25" thickBot="1">
      <c r="A211" s="42" t="s">
        <v>240</v>
      </c>
      <c r="B211" s="20" t="s">
        <v>4</v>
      </c>
      <c r="C211" s="20"/>
      <c r="D211" s="57">
        <v>5</v>
      </c>
      <c r="E211" s="21">
        <v>1</v>
      </c>
      <c r="F211" s="21"/>
      <c r="G211" s="21"/>
      <c r="H211" s="21"/>
      <c r="I211" s="21"/>
      <c r="J211" s="21"/>
      <c r="K211" s="61">
        <f t="shared" si="16"/>
        <v>1</v>
      </c>
      <c r="L211" s="74">
        <f t="shared" si="17"/>
        <v>4</v>
      </c>
      <c r="M211" s="62"/>
      <c r="N211" s="104">
        <v>1.1526000000000001</v>
      </c>
      <c r="O211" s="105">
        <v>5.76</v>
      </c>
      <c r="P211" s="102">
        <f t="shared" si="18"/>
        <v>0</v>
      </c>
      <c r="Q211" s="120">
        <f t="shared" si="15"/>
        <v>1.1526000000000001</v>
      </c>
      <c r="R211" s="129">
        <f t="shared" si="14"/>
        <v>4.6074000000000002</v>
      </c>
      <c r="S211" s="92" t="s">
        <v>395</v>
      </c>
      <c r="T211" s="8"/>
      <c r="U211" s="8"/>
      <c r="V211" s="8"/>
    </row>
    <row r="212" spans="1:22" ht="17.25" thickBot="1">
      <c r="A212" s="42" t="s">
        <v>170</v>
      </c>
      <c r="B212" s="140" t="s">
        <v>4</v>
      </c>
      <c r="C212" s="20">
        <v>63</v>
      </c>
      <c r="D212" s="57">
        <v>40</v>
      </c>
      <c r="E212" s="21">
        <v>20</v>
      </c>
      <c r="F212" s="21">
        <v>32</v>
      </c>
      <c r="G212" s="21"/>
      <c r="H212" s="21">
        <v>51</v>
      </c>
      <c r="I212" s="21"/>
      <c r="J212" s="21"/>
      <c r="K212" s="61">
        <f t="shared" si="16"/>
        <v>103</v>
      </c>
      <c r="L212" s="74">
        <f t="shared" si="17"/>
        <v>-63</v>
      </c>
      <c r="M212" s="62"/>
      <c r="N212" s="104">
        <v>3.2317999999999998</v>
      </c>
      <c r="O212" s="105">
        <v>129.27000000000001</v>
      </c>
      <c r="P212" s="102">
        <v>197.19</v>
      </c>
      <c r="Q212" s="120">
        <v>129.27000000000001</v>
      </c>
      <c r="R212" s="129">
        <f t="shared" si="14"/>
        <v>-197.19000000000003</v>
      </c>
      <c r="S212" s="139" t="s">
        <v>719</v>
      </c>
      <c r="T212" s="8"/>
      <c r="U212" s="8"/>
      <c r="V212" s="8"/>
    </row>
    <row r="213" spans="1:22" ht="17.25" thickBot="1">
      <c r="A213" s="42" t="s">
        <v>171</v>
      </c>
      <c r="B213" s="20" t="s">
        <v>4</v>
      </c>
      <c r="C213" s="20">
        <v>5</v>
      </c>
      <c r="D213" s="57">
        <v>5</v>
      </c>
      <c r="E213" s="21"/>
      <c r="F213" s="21"/>
      <c r="G213" s="21"/>
      <c r="H213" s="21">
        <v>10</v>
      </c>
      <c r="I213" s="21"/>
      <c r="J213" s="21"/>
      <c r="K213" s="61">
        <f t="shared" si="16"/>
        <v>10</v>
      </c>
      <c r="L213" s="74">
        <f t="shared" si="17"/>
        <v>-5</v>
      </c>
      <c r="M213" s="62">
        <v>3.23</v>
      </c>
      <c r="N213" s="104">
        <v>3.2317999999999998</v>
      </c>
      <c r="O213" s="105">
        <v>16.16</v>
      </c>
      <c r="P213" s="102">
        <f t="shared" si="18"/>
        <v>16.149999999999999</v>
      </c>
      <c r="Q213" s="120">
        <f t="shared" si="15"/>
        <v>16.158999999999999</v>
      </c>
      <c r="R213" s="129">
        <f t="shared" si="14"/>
        <v>-16.148999999999997</v>
      </c>
      <c r="S213" s="156">
        <v>4609</v>
      </c>
      <c r="T213" s="8"/>
      <c r="U213" s="8"/>
      <c r="V213" s="8"/>
    </row>
    <row r="214" spans="1:22" ht="17.25" thickBot="1">
      <c r="A214" s="42" t="s">
        <v>241</v>
      </c>
      <c r="B214" s="20" t="s">
        <v>4</v>
      </c>
      <c r="C214" s="20">
        <v>6</v>
      </c>
      <c r="D214" s="57">
        <v>5</v>
      </c>
      <c r="E214" s="21">
        <v>1</v>
      </c>
      <c r="F214" s="21"/>
      <c r="G214" s="21"/>
      <c r="H214" s="21">
        <v>10</v>
      </c>
      <c r="I214" s="21"/>
      <c r="J214" s="21"/>
      <c r="K214" s="61">
        <f t="shared" si="16"/>
        <v>11</v>
      </c>
      <c r="L214" s="74">
        <f t="shared" si="17"/>
        <v>-6</v>
      </c>
      <c r="M214" s="62">
        <v>3.23</v>
      </c>
      <c r="N214" s="104">
        <v>3.2317999999999998</v>
      </c>
      <c r="O214" s="105">
        <v>16.16</v>
      </c>
      <c r="P214" s="102">
        <f t="shared" si="18"/>
        <v>19.38</v>
      </c>
      <c r="Q214" s="120">
        <f t="shared" si="15"/>
        <v>16.158999999999999</v>
      </c>
      <c r="R214" s="129">
        <f t="shared" si="14"/>
        <v>-19.379000000000001</v>
      </c>
      <c r="S214" s="139" t="s">
        <v>720</v>
      </c>
      <c r="T214" s="8"/>
      <c r="U214" s="8"/>
      <c r="V214" s="8"/>
    </row>
    <row r="215" spans="1:22" ht="17.25" thickBot="1">
      <c r="A215" s="42" t="s">
        <v>172</v>
      </c>
      <c r="B215" s="20" t="s">
        <v>4</v>
      </c>
      <c r="C215" s="20">
        <v>28</v>
      </c>
      <c r="D215" s="57">
        <v>5</v>
      </c>
      <c r="E215" s="21">
        <v>5</v>
      </c>
      <c r="F215" s="21">
        <v>2</v>
      </c>
      <c r="G215" s="21"/>
      <c r="H215" s="21">
        <v>26</v>
      </c>
      <c r="I215" s="21"/>
      <c r="J215" s="21"/>
      <c r="K215" s="61">
        <f t="shared" si="16"/>
        <v>33</v>
      </c>
      <c r="L215" s="74">
        <f t="shared" si="17"/>
        <v>-28</v>
      </c>
      <c r="M215" s="62">
        <v>3.23</v>
      </c>
      <c r="N215" s="104">
        <v>3.2317999999999998</v>
      </c>
      <c r="O215" s="105">
        <v>16.16</v>
      </c>
      <c r="P215" s="102">
        <f t="shared" si="18"/>
        <v>90.44</v>
      </c>
      <c r="Q215" s="120">
        <v>16.149999999999999</v>
      </c>
      <c r="R215" s="129">
        <f t="shared" si="14"/>
        <v>-90.43</v>
      </c>
      <c r="S215" s="139" t="s">
        <v>721</v>
      </c>
      <c r="T215" s="8"/>
      <c r="U215" s="8"/>
      <c r="V215" s="8"/>
    </row>
    <row r="216" spans="1:22" ht="17.25" thickBot="1">
      <c r="A216" s="42" t="s">
        <v>398</v>
      </c>
      <c r="B216" s="20" t="s">
        <v>4</v>
      </c>
      <c r="C216" s="20">
        <v>1</v>
      </c>
      <c r="D216" s="57"/>
      <c r="E216" s="21">
        <v>1</v>
      </c>
      <c r="F216" s="21"/>
      <c r="G216" s="21"/>
      <c r="H216" s="21"/>
      <c r="I216" s="21"/>
      <c r="J216" s="21"/>
      <c r="K216" s="61">
        <f t="shared" si="16"/>
        <v>1</v>
      </c>
      <c r="L216" s="74">
        <f t="shared" si="17"/>
        <v>-1</v>
      </c>
      <c r="M216" s="62">
        <v>18.559999999999999</v>
      </c>
      <c r="N216" s="104"/>
      <c r="O216" s="105"/>
      <c r="P216" s="102">
        <v>18.559999999999999</v>
      </c>
      <c r="Q216" s="120"/>
      <c r="R216" s="129">
        <f t="shared" si="14"/>
        <v>-18.559999999999999</v>
      </c>
      <c r="S216" s="92" t="s">
        <v>321</v>
      </c>
      <c r="T216" s="8"/>
      <c r="U216" s="8"/>
      <c r="V216" s="8"/>
    </row>
    <row r="217" spans="1:22" ht="17.25" thickBot="1">
      <c r="A217" s="42" t="s">
        <v>514</v>
      </c>
      <c r="B217" s="140" t="s">
        <v>4</v>
      </c>
      <c r="C217" s="20">
        <v>1</v>
      </c>
      <c r="D217" s="57"/>
      <c r="E217" s="21"/>
      <c r="F217" s="21">
        <v>1</v>
      </c>
      <c r="G217" s="21"/>
      <c r="H217" s="21"/>
      <c r="I217" s="21"/>
      <c r="J217" s="21"/>
      <c r="K217" s="61">
        <f t="shared" si="16"/>
        <v>1</v>
      </c>
      <c r="L217" s="74">
        <f t="shared" si="17"/>
        <v>-1</v>
      </c>
      <c r="M217" s="62">
        <v>12</v>
      </c>
      <c r="N217" s="104"/>
      <c r="O217" s="105"/>
      <c r="P217" s="102">
        <v>12</v>
      </c>
      <c r="Q217" s="120"/>
      <c r="R217" s="129">
        <f t="shared" si="14"/>
        <v>-12</v>
      </c>
      <c r="S217" s="139" t="s">
        <v>515</v>
      </c>
      <c r="T217" s="8"/>
      <c r="U217" s="8"/>
      <c r="V217" s="8"/>
    </row>
    <row r="218" spans="1:22" ht="17.25" thickBot="1">
      <c r="A218" s="42" t="s">
        <v>400</v>
      </c>
      <c r="B218" s="20" t="s">
        <v>4</v>
      </c>
      <c r="C218" s="20">
        <v>2</v>
      </c>
      <c r="D218" s="57"/>
      <c r="E218" s="21">
        <v>2</v>
      </c>
      <c r="F218" s="21"/>
      <c r="G218" s="21"/>
      <c r="H218" s="21"/>
      <c r="I218" s="21"/>
      <c r="J218" s="21"/>
      <c r="K218" s="61">
        <f t="shared" si="16"/>
        <v>2</v>
      </c>
      <c r="L218" s="74">
        <f t="shared" si="17"/>
        <v>-2</v>
      </c>
      <c r="M218" s="62">
        <v>12.25</v>
      </c>
      <c r="N218" s="104"/>
      <c r="O218" s="105"/>
      <c r="P218" s="102">
        <v>24.5</v>
      </c>
      <c r="Q218" s="120"/>
      <c r="R218" s="129">
        <f t="shared" si="14"/>
        <v>-24.5</v>
      </c>
      <c r="S218" s="92" t="s">
        <v>401</v>
      </c>
      <c r="T218" s="8"/>
      <c r="U218" s="8"/>
      <c r="V218" s="8"/>
    </row>
    <row r="219" spans="1:22" ht="17.25" thickBot="1">
      <c r="A219" s="42" t="s">
        <v>402</v>
      </c>
      <c r="B219" s="20" t="s">
        <v>4</v>
      </c>
      <c r="C219" s="20">
        <v>3</v>
      </c>
      <c r="D219" s="57"/>
      <c r="E219" s="21">
        <v>3</v>
      </c>
      <c r="F219" s="21"/>
      <c r="G219" s="21"/>
      <c r="H219" s="21"/>
      <c r="I219" s="21"/>
      <c r="J219" s="21"/>
      <c r="K219" s="61">
        <f t="shared" si="16"/>
        <v>3</v>
      </c>
      <c r="L219" s="74">
        <f t="shared" si="17"/>
        <v>-3</v>
      </c>
      <c r="M219" s="62">
        <v>26.19</v>
      </c>
      <c r="N219" s="104"/>
      <c r="O219" s="105"/>
      <c r="P219" s="102">
        <v>78.56</v>
      </c>
      <c r="Q219" s="120"/>
      <c r="R219" s="129">
        <f t="shared" si="14"/>
        <v>-78.56</v>
      </c>
      <c r="S219" s="92" t="s">
        <v>403</v>
      </c>
      <c r="T219" s="8"/>
      <c r="U219" s="8"/>
      <c r="V219" s="8"/>
    </row>
    <row r="220" spans="1:22" ht="17.25" thickBot="1">
      <c r="A220" s="42" t="s">
        <v>404</v>
      </c>
      <c r="B220" s="20" t="s">
        <v>4</v>
      </c>
      <c r="C220" s="20">
        <v>1</v>
      </c>
      <c r="D220" s="57"/>
      <c r="E220" s="21">
        <v>1</v>
      </c>
      <c r="F220" s="21"/>
      <c r="G220" s="21"/>
      <c r="H220" s="21"/>
      <c r="I220" s="21"/>
      <c r="J220" s="21"/>
      <c r="K220" s="61">
        <f t="shared" si="16"/>
        <v>1</v>
      </c>
      <c r="L220" s="74">
        <f t="shared" si="17"/>
        <v>-1</v>
      </c>
      <c r="M220" s="64">
        <v>60</v>
      </c>
      <c r="N220" s="104"/>
      <c r="O220" s="105"/>
      <c r="P220" s="102">
        <v>60</v>
      </c>
      <c r="Q220" s="120"/>
      <c r="R220" s="129">
        <f t="shared" si="14"/>
        <v>-60</v>
      </c>
      <c r="S220" s="92" t="s">
        <v>376</v>
      </c>
      <c r="T220" s="8"/>
      <c r="U220" s="8"/>
      <c r="V220" s="8"/>
    </row>
    <row r="221" spans="1:22" ht="17.25" thickBot="1">
      <c r="A221" s="42" t="s">
        <v>516</v>
      </c>
      <c r="B221" s="140" t="s">
        <v>4</v>
      </c>
      <c r="C221" s="20">
        <v>1</v>
      </c>
      <c r="D221" s="57"/>
      <c r="E221" s="21"/>
      <c r="F221" s="21">
        <v>1</v>
      </c>
      <c r="G221" s="21"/>
      <c r="H221" s="21"/>
      <c r="I221" s="21"/>
      <c r="J221" s="21"/>
      <c r="K221" s="61">
        <f t="shared" si="16"/>
        <v>1</v>
      </c>
      <c r="L221" s="74">
        <f t="shared" si="17"/>
        <v>-1</v>
      </c>
      <c r="M221" s="64">
        <v>40</v>
      </c>
      <c r="N221" s="104"/>
      <c r="O221" s="105"/>
      <c r="P221" s="102">
        <v>40</v>
      </c>
      <c r="Q221" s="120"/>
      <c r="R221" s="129">
        <f t="shared" si="14"/>
        <v>-40</v>
      </c>
      <c r="S221" s="139" t="s">
        <v>517</v>
      </c>
      <c r="T221" s="8"/>
      <c r="U221" s="8"/>
      <c r="V221" s="8"/>
    </row>
    <row r="222" spans="1:22" ht="17.25" thickBot="1">
      <c r="A222" s="42" t="s">
        <v>519</v>
      </c>
      <c r="B222" s="140" t="s">
        <v>4</v>
      </c>
      <c r="C222" s="20">
        <v>1</v>
      </c>
      <c r="D222" s="57"/>
      <c r="E222" s="21"/>
      <c r="F222" s="21">
        <v>1</v>
      </c>
      <c r="G222" s="21"/>
      <c r="H222" s="21"/>
      <c r="I222" s="21"/>
      <c r="J222" s="21"/>
      <c r="K222" s="61">
        <f t="shared" si="16"/>
        <v>1</v>
      </c>
      <c r="L222" s="74">
        <f t="shared" si="17"/>
        <v>-1</v>
      </c>
      <c r="M222" s="64">
        <v>140</v>
      </c>
      <c r="N222" s="104"/>
      <c r="O222" s="105"/>
      <c r="P222" s="102">
        <v>140</v>
      </c>
      <c r="Q222" s="120"/>
      <c r="R222" s="129">
        <f t="shared" si="14"/>
        <v>-140</v>
      </c>
      <c r="S222" s="139" t="s">
        <v>518</v>
      </c>
      <c r="T222" s="8"/>
      <c r="U222" s="8"/>
      <c r="V222" s="8"/>
    </row>
    <row r="223" spans="1:22" ht="17.25" thickBot="1">
      <c r="A223" s="42" t="s">
        <v>674</v>
      </c>
      <c r="B223" s="140" t="s">
        <v>4</v>
      </c>
      <c r="C223" s="20">
        <v>1</v>
      </c>
      <c r="D223" s="57"/>
      <c r="E223" s="21"/>
      <c r="F223" s="21"/>
      <c r="G223" s="21"/>
      <c r="H223" s="21">
        <v>1</v>
      </c>
      <c r="I223" s="21"/>
      <c r="J223" s="21"/>
      <c r="K223" s="61"/>
      <c r="L223" s="74">
        <f t="shared" si="17"/>
        <v>-1</v>
      </c>
      <c r="M223" s="64">
        <v>15</v>
      </c>
      <c r="N223" s="104"/>
      <c r="O223" s="105"/>
      <c r="P223" s="102">
        <v>15</v>
      </c>
      <c r="Q223" s="120"/>
      <c r="R223" s="129">
        <f t="shared" si="14"/>
        <v>-15</v>
      </c>
      <c r="S223" s="139" t="s">
        <v>675</v>
      </c>
      <c r="T223" s="8"/>
      <c r="U223" s="8"/>
      <c r="V223" s="8"/>
    </row>
    <row r="224" spans="1:22" ht="17.25" thickBot="1">
      <c r="A224" s="42" t="s">
        <v>405</v>
      </c>
      <c r="B224" s="20" t="s">
        <v>4</v>
      </c>
      <c r="C224" s="20">
        <v>3</v>
      </c>
      <c r="D224" s="57"/>
      <c r="E224" s="21">
        <v>2</v>
      </c>
      <c r="F224" s="21">
        <v>1</v>
      </c>
      <c r="G224" s="21"/>
      <c r="H224" s="21"/>
      <c r="I224" s="21"/>
      <c r="J224" s="21"/>
      <c r="K224" s="61">
        <f t="shared" si="16"/>
        <v>3</v>
      </c>
      <c r="L224" s="74">
        <f t="shared" si="17"/>
        <v>-3</v>
      </c>
      <c r="M224" s="62">
        <v>19.350000000000001</v>
      </c>
      <c r="N224" s="104"/>
      <c r="O224" s="105"/>
      <c r="P224" s="102">
        <v>58.05</v>
      </c>
      <c r="Q224" s="120"/>
      <c r="R224" s="129">
        <f t="shared" si="14"/>
        <v>-58.05</v>
      </c>
      <c r="S224" s="139" t="s">
        <v>520</v>
      </c>
      <c r="T224" s="8"/>
      <c r="U224" s="8"/>
      <c r="V224" s="8"/>
    </row>
    <row r="225" spans="1:22" ht="17.25" thickBot="1">
      <c r="A225" s="42" t="s">
        <v>129</v>
      </c>
      <c r="B225" s="20" t="s">
        <v>4</v>
      </c>
      <c r="C225" s="20"/>
      <c r="D225" s="57">
        <v>5</v>
      </c>
      <c r="E225" s="21"/>
      <c r="F225" s="21"/>
      <c r="G225" s="21"/>
      <c r="H225" s="21"/>
      <c r="I225" s="21"/>
      <c r="J225" s="21"/>
      <c r="K225" s="61">
        <f t="shared" si="16"/>
        <v>0</v>
      </c>
      <c r="L225" s="74">
        <f t="shared" si="17"/>
        <v>5</v>
      </c>
      <c r="M225" s="62"/>
      <c r="N225" s="104">
        <v>15.0968</v>
      </c>
      <c r="O225" s="105">
        <v>75.48</v>
      </c>
      <c r="P225" s="102">
        <f t="shared" si="18"/>
        <v>0</v>
      </c>
      <c r="Q225" s="120">
        <f t="shared" si="15"/>
        <v>0</v>
      </c>
      <c r="R225" s="129">
        <f t="shared" si="14"/>
        <v>75.48</v>
      </c>
      <c r="S225" s="92"/>
      <c r="T225" s="8"/>
      <c r="U225" s="8"/>
      <c r="V225" s="8"/>
    </row>
    <row r="226" spans="1:22" ht="17.25" thickBot="1">
      <c r="A226" s="42" t="s">
        <v>406</v>
      </c>
      <c r="B226" s="20" t="s">
        <v>4</v>
      </c>
      <c r="C226" s="20">
        <v>4</v>
      </c>
      <c r="D226" s="57"/>
      <c r="E226" s="21">
        <v>1</v>
      </c>
      <c r="F226" s="21">
        <v>3</v>
      </c>
      <c r="G226" s="21"/>
      <c r="H226" s="21"/>
      <c r="I226" s="21"/>
      <c r="J226" s="21"/>
      <c r="K226" s="61">
        <f t="shared" si="16"/>
        <v>4</v>
      </c>
      <c r="L226" s="74">
        <f t="shared" si="17"/>
        <v>-4</v>
      </c>
      <c r="M226" s="62">
        <v>15.1</v>
      </c>
      <c r="N226" s="104"/>
      <c r="O226" s="105"/>
      <c r="P226" s="102">
        <v>60.4</v>
      </c>
      <c r="Q226" s="120"/>
      <c r="R226" s="129">
        <f t="shared" si="14"/>
        <v>-60.4</v>
      </c>
      <c r="S226" s="139" t="s">
        <v>521</v>
      </c>
      <c r="T226" s="8"/>
      <c r="U226" s="8"/>
      <c r="V226" s="8"/>
    </row>
    <row r="227" spans="1:22" ht="17.25" thickBot="1">
      <c r="A227" s="42" t="s">
        <v>512</v>
      </c>
      <c r="B227" s="140" t="s">
        <v>4</v>
      </c>
      <c r="C227" s="20">
        <v>1</v>
      </c>
      <c r="D227" s="57"/>
      <c r="E227" s="21"/>
      <c r="F227" s="21">
        <v>1</v>
      </c>
      <c r="G227" s="21"/>
      <c r="H227" s="21"/>
      <c r="I227" s="21"/>
      <c r="J227" s="21"/>
      <c r="K227" s="61">
        <f t="shared" si="16"/>
        <v>1</v>
      </c>
      <c r="L227" s="74">
        <f t="shared" si="17"/>
        <v>-1</v>
      </c>
      <c r="M227" s="64">
        <v>40</v>
      </c>
      <c r="N227" s="104"/>
      <c r="O227" s="105"/>
      <c r="P227" s="102">
        <v>40</v>
      </c>
      <c r="Q227" s="120"/>
      <c r="R227" s="129">
        <f t="shared" si="14"/>
        <v>-40</v>
      </c>
      <c r="S227" s="139" t="s">
        <v>513</v>
      </c>
      <c r="T227" s="8"/>
      <c r="U227" s="8"/>
      <c r="V227" s="8"/>
    </row>
    <row r="228" spans="1:22" ht="17.25" thickBot="1">
      <c r="A228" s="42" t="s">
        <v>722</v>
      </c>
      <c r="B228" s="140" t="s">
        <v>4</v>
      </c>
      <c r="C228" s="20">
        <v>1</v>
      </c>
      <c r="D228" s="57"/>
      <c r="E228" s="21"/>
      <c r="F228" s="21"/>
      <c r="G228" s="21"/>
      <c r="H228" s="21">
        <v>1</v>
      </c>
      <c r="I228" s="21"/>
      <c r="J228" s="21"/>
      <c r="K228" s="61"/>
      <c r="L228" s="74">
        <f t="shared" si="17"/>
        <v>-1</v>
      </c>
      <c r="M228" s="64">
        <v>112</v>
      </c>
      <c r="N228" s="104"/>
      <c r="O228" s="105"/>
      <c r="P228" s="102">
        <v>112</v>
      </c>
      <c r="Q228" s="120"/>
      <c r="R228" s="129">
        <f t="shared" si="14"/>
        <v>-112</v>
      </c>
      <c r="S228" s="152">
        <v>18123</v>
      </c>
      <c r="T228" s="8"/>
      <c r="U228" s="8"/>
      <c r="V228" s="8"/>
    </row>
    <row r="229" spans="1:22" ht="17.25" thickBot="1">
      <c r="A229" s="42" t="s">
        <v>242</v>
      </c>
      <c r="B229" s="20" t="s">
        <v>4</v>
      </c>
      <c r="C229" s="20"/>
      <c r="D229" s="57">
        <v>10</v>
      </c>
      <c r="E229" s="21"/>
      <c r="F229" s="21"/>
      <c r="G229" s="21"/>
      <c r="H229" s="21"/>
      <c r="I229" s="21"/>
      <c r="J229" s="21"/>
      <c r="K229" s="61">
        <f t="shared" si="16"/>
        <v>0</v>
      </c>
      <c r="L229" s="74">
        <f t="shared" si="17"/>
        <v>10</v>
      </c>
      <c r="M229" s="62"/>
      <c r="N229" s="104">
        <v>0.29380000000000001</v>
      </c>
      <c r="O229" s="105">
        <v>2.94</v>
      </c>
      <c r="P229" s="102">
        <f t="shared" si="18"/>
        <v>0</v>
      </c>
      <c r="Q229" s="120">
        <f t="shared" si="15"/>
        <v>0</v>
      </c>
      <c r="R229" s="129">
        <f t="shared" si="14"/>
        <v>2.94</v>
      </c>
      <c r="S229" s="92"/>
      <c r="T229" s="8"/>
      <c r="U229" s="8"/>
      <c r="V229" s="8"/>
    </row>
    <row r="230" spans="1:22" ht="17.25" thickBot="1">
      <c r="A230" s="42" t="s">
        <v>243</v>
      </c>
      <c r="B230" s="20" t="s">
        <v>4</v>
      </c>
      <c r="C230" s="20"/>
      <c r="D230" s="57">
        <v>7</v>
      </c>
      <c r="E230" s="21"/>
      <c r="F230" s="21"/>
      <c r="G230" s="21"/>
      <c r="H230" s="21"/>
      <c r="I230" s="21"/>
      <c r="J230" s="21"/>
      <c r="K230" s="61">
        <f t="shared" si="16"/>
        <v>0</v>
      </c>
      <c r="L230" s="74">
        <f t="shared" si="17"/>
        <v>7</v>
      </c>
      <c r="M230" s="62"/>
      <c r="N230" s="104">
        <v>0.62150000000000005</v>
      </c>
      <c r="O230" s="105">
        <v>4.3499999999999996</v>
      </c>
      <c r="P230" s="102">
        <f t="shared" si="18"/>
        <v>0</v>
      </c>
      <c r="Q230" s="120">
        <f t="shared" si="15"/>
        <v>0</v>
      </c>
      <c r="R230" s="129">
        <f t="shared" si="14"/>
        <v>4.3499999999999996</v>
      </c>
      <c r="S230" s="92"/>
      <c r="T230" s="8"/>
      <c r="U230" s="8"/>
      <c r="V230" s="8"/>
    </row>
    <row r="231" spans="1:22" ht="17.25" thickBot="1">
      <c r="A231" s="42" t="s">
        <v>135</v>
      </c>
      <c r="B231" s="20" t="s">
        <v>4</v>
      </c>
      <c r="C231" s="20"/>
      <c r="D231" s="57">
        <v>5</v>
      </c>
      <c r="E231" s="21"/>
      <c r="F231" s="21"/>
      <c r="G231" s="21"/>
      <c r="H231" s="21"/>
      <c r="I231" s="21"/>
      <c r="J231" s="21"/>
      <c r="K231" s="61">
        <f t="shared" si="16"/>
        <v>0</v>
      </c>
      <c r="L231" s="74">
        <f t="shared" si="17"/>
        <v>5</v>
      </c>
      <c r="M231" s="62"/>
      <c r="N231" s="104">
        <v>0.62150000000000005</v>
      </c>
      <c r="O231" s="105">
        <v>3.11</v>
      </c>
      <c r="P231" s="102">
        <f t="shared" si="18"/>
        <v>0</v>
      </c>
      <c r="Q231" s="120">
        <f t="shared" si="15"/>
        <v>0</v>
      </c>
      <c r="R231" s="129">
        <f t="shared" si="14"/>
        <v>3.11</v>
      </c>
      <c r="S231" s="92"/>
      <c r="T231" s="8"/>
      <c r="U231" s="8"/>
      <c r="V231" s="8"/>
    </row>
    <row r="232" spans="1:22" ht="17.25" thickBot="1">
      <c r="A232" s="42" t="s">
        <v>244</v>
      </c>
      <c r="B232" s="20" t="s">
        <v>4</v>
      </c>
      <c r="C232" s="20"/>
      <c r="D232" s="57">
        <v>5</v>
      </c>
      <c r="E232" s="21"/>
      <c r="F232" s="21"/>
      <c r="G232" s="21"/>
      <c r="H232" s="21"/>
      <c r="I232" s="21"/>
      <c r="J232" s="21"/>
      <c r="K232" s="61">
        <f t="shared" si="16"/>
        <v>0</v>
      </c>
      <c r="L232" s="74">
        <f t="shared" si="17"/>
        <v>5</v>
      </c>
      <c r="M232" s="62"/>
      <c r="N232" s="104">
        <v>0.62150000000000005</v>
      </c>
      <c r="O232" s="105">
        <v>3.11</v>
      </c>
      <c r="P232" s="102">
        <f t="shared" si="18"/>
        <v>0</v>
      </c>
      <c r="Q232" s="120">
        <f t="shared" si="15"/>
        <v>0</v>
      </c>
      <c r="R232" s="129">
        <f t="shared" si="14"/>
        <v>3.11</v>
      </c>
      <c r="S232" s="92"/>
      <c r="T232" s="8"/>
      <c r="U232" s="8"/>
      <c r="V232" s="8"/>
    </row>
    <row r="233" spans="1:22" ht="17.25" thickBot="1">
      <c r="A233" s="42" t="s">
        <v>113</v>
      </c>
      <c r="B233" s="20" t="s">
        <v>4</v>
      </c>
      <c r="C233" s="20"/>
      <c r="D233" s="57">
        <v>80</v>
      </c>
      <c r="E233" s="21"/>
      <c r="F233" s="21"/>
      <c r="G233" s="21"/>
      <c r="H233" s="21"/>
      <c r="I233" s="21"/>
      <c r="J233" s="21"/>
      <c r="K233" s="61">
        <f t="shared" si="16"/>
        <v>0</v>
      </c>
      <c r="L233" s="74">
        <f t="shared" si="17"/>
        <v>80</v>
      </c>
      <c r="M233" s="62"/>
      <c r="N233" s="104">
        <v>0.44070000000000004</v>
      </c>
      <c r="O233" s="105">
        <v>35.26</v>
      </c>
      <c r="P233" s="102">
        <f t="shared" si="18"/>
        <v>0</v>
      </c>
      <c r="Q233" s="120">
        <f t="shared" si="15"/>
        <v>0</v>
      </c>
      <c r="R233" s="129">
        <f t="shared" si="14"/>
        <v>35.26</v>
      </c>
      <c r="S233" s="92"/>
      <c r="T233" s="8"/>
      <c r="U233" s="8"/>
      <c r="V233" s="8"/>
    </row>
    <row r="234" spans="1:22" ht="17.25" thickBot="1">
      <c r="A234" s="42" t="s">
        <v>245</v>
      </c>
      <c r="B234" s="20" t="s">
        <v>4</v>
      </c>
      <c r="C234" s="20"/>
      <c r="D234" s="57">
        <v>80</v>
      </c>
      <c r="E234" s="21"/>
      <c r="F234" s="21"/>
      <c r="G234" s="21"/>
      <c r="H234" s="21"/>
      <c r="I234" s="21"/>
      <c r="J234" s="21"/>
      <c r="K234" s="61">
        <f t="shared" si="16"/>
        <v>0</v>
      </c>
      <c r="L234" s="74">
        <f t="shared" si="17"/>
        <v>80</v>
      </c>
      <c r="M234" s="62"/>
      <c r="N234" s="104">
        <v>1.1526000000000001</v>
      </c>
      <c r="O234" s="105">
        <v>92.21</v>
      </c>
      <c r="P234" s="102">
        <f t="shared" si="18"/>
        <v>0</v>
      </c>
      <c r="Q234" s="120">
        <f t="shared" si="15"/>
        <v>0</v>
      </c>
      <c r="R234" s="129">
        <f t="shared" si="14"/>
        <v>92.21</v>
      </c>
      <c r="S234" s="92"/>
      <c r="T234" s="8"/>
      <c r="U234" s="8"/>
      <c r="V234" s="8"/>
    </row>
    <row r="235" spans="1:22" ht="17.25" thickBot="1">
      <c r="A235" s="42" t="s">
        <v>93</v>
      </c>
      <c r="B235" s="20" t="s">
        <v>4</v>
      </c>
      <c r="C235" s="20"/>
      <c r="D235" s="57">
        <v>80</v>
      </c>
      <c r="E235" s="21"/>
      <c r="F235" s="21"/>
      <c r="G235" s="21"/>
      <c r="H235" s="21"/>
      <c r="I235" s="21"/>
      <c r="J235" s="21"/>
      <c r="K235" s="61">
        <f t="shared" si="16"/>
        <v>0</v>
      </c>
      <c r="L235" s="74">
        <f t="shared" si="17"/>
        <v>80</v>
      </c>
      <c r="M235" s="62"/>
      <c r="N235" s="104">
        <v>1.1526000000000001</v>
      </c>
      <c r="O235" s="105">
        <v>92.21</v>
      </c>
      <c r="P235" s="102">
        <f t="shared" si="18"/>
        <v>0</v>
      </c>
      <c r="Q235" s="120">
        <f t="shared" si="15"/>
        <v>0</v>
      </c>
      <c r="R235" s="129">
        <f t="shared" si="14"/>
        <v>92.21</v>
      </c>
      <c r="S235" s="92"/>
      <c r="T235" s="8"/>
      <c r="U235" s="8"/>
      <c r="V235" s="8"/>
    </row>
    <row r="236" spans="1:22" ht="17.25" thickBot="1">
      <c r="A236" s="42" t="s">
        <v>94</v>
      </c>
      <c r="B236" s="20" t="s">
        <v>4</v>
      </c>
      <c r="C236" s="20"/>
      <c r="D236" s="57">
        <v>80</v>
      </c>
      <c r="E236" s="21"/>
      <c r="F236" s="21"/>
      <c r="G236" s="21"/>
      <c r="H236" s="21"/>
      <c r="I236" s="21"/>
      <c r="J236" s="21"/>
      <c r="K236" s="61">
        <f t="shared" si="16"/>
        <v>0</v>
      </c>
      <c r="L236" s="74">
        <f t="shared" si="17"/>
        <v>80</v>
      </c>
      <c r="M236" s="62"/>
      <c r="N236" s="104">
        <v>1.1526000000000001</v>
      </c>
      <c r="O236" s="105">
        <v>92.21</v>
      </c>
      <c r="P236" s="102">
        <f>C236*M236</f>
        <v>0</v>
      </c>
      <c r="Q236" s="120">
        <f t="shared" si="15"/>
        <v>0</v>
      </c>
      <c r="R236" s="129">
        <f t="shared" si="14"/>
        <v>92.21</v>
      </c>
      <c r="S236" s="92"/>
      <c r="T236" s="8"/>
      <c r="U236" s="8"/>
      <c r="V236" s="8"/>
    </row>
    <row r="237" spans="1:22" ht="17.25" thickBot="1">
      <c r="A237" s="42" t="s">
        <v>95</v>
      </c>
      <c r="B237" s="20" t="s">
        <v>4</v>
      </c>
      <c r="C237" s="20"/>
      <c r="D237" s="57">
        <v>80</v>
      </c>
      <c r="E237" s="21"/>
      <c r="F237" s="21"/>
      <c r="G237" s="21"/>
      <c r="H237" s="21"/>
      <c r="I237" s="21"/>
      <c r="J237" s="21"/>
      <c r="K237" s="61">
        <f t="shared" si="16"/>
        <v>0</v>
      </c>
      <c r="L237" s="74">
        <f t="shared" si="17"/>
        <v>80</v>
      </c>
      <c r="M237" s="65"/>
      <c r="N237" s="104">
        <v>1.1526000000000001</v>
      </c>
      <c r="O237" s="105">
        <v>92.21</v>
      </c>
      <c r="P237" s="102">
        <f t="shared" si="18"/>
        <v>0</v>
      </c>
      <c r="Q237" s="120">
        <f t="shared" si="15"/>
        <v>0</v>
      </c>
      <c r="R237" s="129">
        <f t="shared" si="14"/>
        <v>92.21</v>
      </c>
      <c r="S237" s="92"/>
      <c r="T237" s="8"/>
      <c r="U237" s="8"/>
      <c r="V237" s="8"/>
    </row>
    <row r="238" spans="1:22" ht="17.25" thickBot="1">
      <c r="A238" s="42" t="s">
        <v>115</v>
      </c>
      <c r="B238" s="20" t="s">
        <v>4</v>
      </c>
      <c r="C238" s="20"/>
      <c r="D238" s="57">
        <v>80</v>
      </c>
      <c r="E238" s="21"/>
      <c r="F238" s="21"/>
      <c r="G238" s="21"/>
      <c r="H238" s="21"/>
      <c r="I238" s="21"/>
      <c r="J238" s="21"/>
      <c r="K238" s="61">
        <f t="shared" si="16"/>
        <v>0</v>
      </c>
      <c r="L238" s="74">
        <f t="shared" si="17"/>
        <v>80</v>
      </c>
      <c r="M238" s="62"/>
      <c r="N238" s="104">
        <v>3.2317999999999998</v>
      </c>
      <c r="O238" s="105">
        <v>258.54000000000002</v>
      </c>
      <c r="P238" s="102">
        <f t="shared" si="18"/>
        <v>0</v>
      </c>
      <c r="Q238" s="120">
        <f t="shared" si="15"/>
        <v>0</v>
      </c>
      <c r="R238" s="129">
        <f t="shared" si="14"/>
        <v>258.54000000000002</v>
      </c>
      <c r="S238" s="92"/>
      <c r="T238" s="8"/>
      <c r="U238" s="8"/>
      <c r="V238" s="8"/>
    </row>
    <row r="239" spans="1:22" ht="17.25" thickBot="1">
      <c r="A239" s="42" t="s">
        <v>116</v>
      </c>
      <c r="B239" s="20" t="s">
        <v>4</v>
      </c>
      <c r="C239" s="20"/>
      <c r="D239" s="57">
        <v>10</v>
      </c>
      <c r="E239" s="21"/>
      <c r="F239" s="21"/>
      <c r="G239" s="21"/>
      <c r="H239" s="21"/>
      <c r="I239" s="21"/>
      <c r="J239" s="21"/>
      <c r="K239" s="61">
        <f t="shared" si="16"/>
        <v>0</v>
      </c>
      <c r="L239" s="74">
        <f t="shared" si="17"/>
        <v>10</v>
      </c>
      <c r="M239" s="62"/>
      <c r="N239" s="104">
        <v>3.2317999999999998</v>
      </c>
      <c r="O239" s="105">
        <v>32.32</v>
      </c>
      <c r="P239" s="102">
        <f t="shared" si="18"/>
        <v>0</v>
      </c>
      <c r="Q239" s="120">
        <f t="shared" si="15"/>
        <v>0</v>
      </c>
      <c r="R239" s="129">
        <f t="shared" si="14"/>
        <v>32.32</v>
      </c>
      <c r="S239" s="92"/>
      <c r="T239" s="8"/>
      <c r="U239" s="8"/>
      <c r="V239" s="8"/>
    </row>
    <row r="240" spans="1:22" ht="17.25" thickBot="1">
      <c r="A240" s="42" t="s">
        <v>117</v>
      </c>
      <c r="B240" s="20" t="s">
        <v>4</v>
      </c>
      <c r="C240" s="20"/>
      <c r="D240" s="57">
        <v>20</v>
      </c>
      <c r="E240" s="21"/>
      <c r="F240" s="21"/>
      <c r="G240" s="21"/>
      <c r="H240" s="21"/>
      <c r="I240" s="21"/>
      <c r="J240" s="21"/>
      <c r="K240" s="61">
        <f t="shared" si="16"/>
        <v>0</v>
      </c>
      <c r="L240" s="74">
        <f t="shared" si="17"/>
        <v>20</v>
      </c>
      <c r="M240" s="65"/>
      <c r="N240" s="104">
        <v>3.2317999999999998</v>
      </c>
      <c r="O240" s="105">
        <v>64.64</v>
      </c>
      <c r="P240" s="102">
        <f t="shared" si="18"/>
        <v>0</v>
      </c>
      <c r="Q240" s="120">
        <f t="shared" si="15"/>
        <v>0</v>
      </c>
      <c r="R240" s="129">
        <f t="shared" si="14"/>
        <v>64.64</v>
      </c>
      <c r="S240" s="92"/>
      <c r="T240" s="8"/>
      <c r="U240" s="8"/>
      <c r="V240" s="8"/>
    </row>
    <row r="241" spans="1:22" ht="17.25" thickBot="1">
      <c r="A241" s="42" t="s">
        <v>96</v>
      </c>
      <c r="B241" s="20" t="s">
        <v>4</v>
      </c>
      <c r="C241" s="20"/>
      <c r="D241" s="57">
        <v>80</v>
      </c>
      <c r="E241" s="21"/>
      <c r="F241" s="21"/>
      <c r="G241" s="21"/>
      <c r="H241" s="21"/>
      <c r="I241" s="21"/>
      <c r="J241" s="21"/>
      <c r="K241" s="61">
        <f t="shared" si="16"/>
        <v>0</v>
      </c>
      <c r="L241" s="74">
        <f t="shared" si="17"/>
        <v>80</v>
      </c>
      <c r="M241" s="62"/>
      <c r="N241" s="104">
        <v>3.2317999999999998</v>
      </c>
      <c r="O241" s="105">
        <v>258.54000000000002</v>
      </c>
      <c r="P241" s="102">
        <f>C241*M241</f>
        <v>0</v>
      </c>
      <c r="Q241" s="120">
        <f t="shared" si="15"/>
        <v>0</v>
      </c>
      <c r="R241" s="129">
        <f t="shared" si="14"/>
        <v>258.54000000000002</v>
      </c>
      <c r="S241" s="92"/>
      <c r="T241" s="8"/>
      <c r="U241" s="8"/>
      <c r="V241" s="8"/>
    </row>
    <row r="242" spans="1:22" ht="17.25" thickBot="1">
      <c r="A242" s="42" t="s">
        <v>114</v>
      </c>
      <c r="B242" s="20" t="s">
        <v>4</v>
      </c>
      <c r="C242" s="20"/>
      <c r="D242" s="57">
        <v>80</v>
      </c>
      <c r="E242" s="21"/>
      <c r="F242" s="21"/>
      <c r="G242" s="21"/>
      <c r="H242" s="21"/>
      <c r="I242" s="21"/>
      <c r="J242" s="21"/>
      <c r="K242" s="61">
        <f t="shared" si="16"/>
        <v>0</v>
      </c>
      <c r="L242" s="74">
        <f t="shared" si="17"/>
        <v>80</v>
      </c>
      <c r="M242" s="62"/>
      <c r="N242" s="104">
        <v>3.2317999999999998</v>
      </c>
      <c r="O242" s="105">
        <v>258.54000000000002</v>
      </c>
      <c r="P242" s="102">
        <f t="shared" si="18"/>
        <v>0</v>
      </c>
      <c r="Q242" s="120">
        <f t="shared" si="15"/>
        <v>0</v>
      </c>
      <c r="R242" s="129">
        <f t="shared" si="14"/>
        <v>258.54000000000002</v>
      </c>
      <c r="S242" s="92"/>
      <c r="T242" s="8"/>
      <c r="U242" s="8"/>
      <c r="V242" s="8"/>
    </row>
    <row r="243" spans="1:22" ht="17.25" thickBot="1">
      <c r="A243" s="42" t="s">
        <v>407</v>
      </c>
      <c r="B243" s="29" t="s">
        <v>4</v>
      </c>
      <c r="C243" s="29">
        <v>6</v>
      </c>
      <c r="D243" s="57"/>
      <c r="E243" s="30">
        <v>6</v>
      </c>
      <c r="F243" s="30"/>
      <c r="G243" s="30"/>
      <c r="H243" s="30"/>
      <c r="I243" s="30"/>
      <c r="J243" s="30"/>
      <c r="K243" s="61">
        <f t="shared" si="16"/>
        <v>6</v>
      </c>
      <c r="L243" s="74">
        <f t="shared" si="17"/>
        <v>-6</v>
      </c>
      <c r="M243" s="63">
        <v>0.83</v>
      </c>
      <c r="N243" s="104"/>
      <c r="O243" s="105"/>
      <c r="P243" s="102">
        <v>4.99</v>
      </c>
      <c r="Q243" s="120"/>
      <c r="R243" s="129">
        <f t="shared" si="14"/>
        <v>-4.99</v>
      </c>
      <c r="S243" s="98" t="s">
        <v>408</v>
      </c>
      <c r="T243" s="8"/>
      <c r="U243" s="8"/>
      <c r="V243" s="8"/>
    </row>
    <row r="244" spans="1:22" ht="17.25" thickBot="1">
      <c r="A244" s="42" t="s">
        <v>246</v>
      </c>
      <c r="B244" s="29" t="s">
        <v>4</v>
      </c>
      <c r="C244" s="29"/>
      <c r="D244" s="57">
        <v>60</v>
      </c>
      <c r="E244" s="30">
        <v>10</v>
      </c>
      <c r="F244" s="30">
        <v>1</v>
      </c>
      <c r="G244" s="30"/>
      <c r="H244" s="30"/>
      <c r="I244" s="30"/>
      <c r="J244" s="30"/>
      <c r="K244" s="61">
        <f t="shared" si="16"/>
        <v>11</v>
      </c>
      <c r="L244" s="74">
        <f t="shared" si="17"/>
        <v>49</v>
      </c>
      <c r="M244" s="69"/>
      <c r="N244" s="104">
        <v>0.65539999999999998</v>
      </c>
      <c r="O244" s="105">
        <v>39.32</v>
      </c>
      <c r="P244" s="102">
        <f t="shared" si="18"/>
        <v>0</v>
      </c>
      <c r="Q244" s="120">
        <v>7.26</v>
      </c>
      <c r="R244" s="129">
        <f t="shared" si="14"/>
        <v>32.06</v>
      </c>
      <c r="S244" s="146" t="s">
        <v>522</v>
      </c>
      <c r="T244" s="8"/>
      <c r="U244" s="8"/>
      <c r="V244" s="8"/>
    </row>
    <row r="245" spans="1:22" s="34" customFormat="1" ht="17.25" thickBot="1">
      <c r="A245" s="42" t="s">
        <v>247</v>
      </c>
      <c r="B245" s="20" t="s">
        <v>4</v>
      </c>
      <c r="C245" s="20"/>
      <c r="D245" s="57">
        <v>44</v>
      </c>
      <c r="E245" s="18">
        <v>10</v>
      </c>
      <c r="F245" s="20"/>
      <c r="G245" s="20"/>
      <c r="H245" s="21"/>
      <c r="I245" s="21"/>
      <c r="J245" s="21"/>
      <c r="K245" s="61">
        <f t="shared" si="16"/>
        <v>10</v>
      </c>
      <c r="L245" s="74">
        <f t="shared" si="17"/>
        <v>34</v>
      </c>
      <c r="M245" s="62"/>
      <c r="N245" s="104">
        <v>0.63280000000000003</v>
      </c>
      <c r="O245" s="105">
        <v>27.84</v>
      </c>
      <c r="P245" s="102">
        <f>C245*M245</f>
        <v>0</v>
      </c>
      <c r="Q245" s="120">
        <v>6.3</v>
      </c>
      <c r="R245" s="129">
        <f t="shared" si="14"/>
        <v>21.54</v>
      </c>
      <c r="S245" s="91" t="s">
        <v>337</v>
      </c>
      <c r="T245" s="35"/>
      <c r="U245" s="35"/>
      <c r="V245" s="36"/>
    </row>
    <row r="246" spans="1:22" ht="17.25" thickBot="1">
      <c r="A246" s="42" t="s">
        <v>248</v>
      </c>
      <c r="B246" s="31" t="s">
        <v>4</v>
      </c>
      <c r="C246" s="31"/>
      <c r="D246" s="57">
        <v>42</v>
      </c>
      <c r="E246" s="32">
        <v>15</v>
      </c>
      <c r="F246" s="32"/>
      <c r="G246" s="32"/>
      <c r="H246" s="32"/>
      <c r="I246" s="32"/>
      <c r="J246" s="32"/>
      <c r="K246" s="61">
        <f t="shared" si="16"/>
        <v>15</v>
      </c>
      <c r="L246" s="74">
        <f t="shared" si="17"/>
        <v>27</v>
      </c>
      <c r="M246" s="70"/>
      <c r="N246" s="104">
        <v>0.67799999999999994</v>
      </c>
      <c r="O246" s="105">
        <v>28.48</v>
      </c>
      <c r="P246" s="102">
        <f t="shared" ref="P246:P287" si="19">C246*M246</f>
        <v>0</v>
      </c>
      <c r="Q246" s="120">
        <v>10.199999999999999</v>
      </c>
      <c r="R246" s="129">
        <f t="shared" si="14"/>
        <v>18.28</v>
      </c>
      <c r="S246" s="95" t="s">
        <v>337</v>
      </c>
      <c r="T246" s="8"/>
      <c r="U246" s="8"/>
      <c r="V246" s="8"/>
    </row>
    <row r="247" spans="1:22" ht="17.25" thickBot="1">
      <c r="A247" s="42" t="s">
        <v>249</v>
      </c>
      <c r="B247" s="20" t="s">
        <v>4</v>
      </c>
      <c r="C247" s="20"/>
      <c r="D247" s="57">
        <v>20</v>
      </c>
      <c r="E247" s="21">
        <v>5</v>
      </c>
      <c r="F247" s="21"/>
      <c r="G247" s="21"/>
      <c r="H247" s="21"/>
      <c r="I247" s="21"/>
      <c r="J247" s="21"/>
      <c r="K247" s="61">
        <f t="shared" si="16"/>
        <v>5</v>
      </c>
      <c r="L247" s="74">
        <f t="shared" si="17"/>
        <v>15</v>
      </c>
      <c r="M247" s="62"/>
      <c r="N247" s="104">
        <v>0.74580000000000002</v>
      </c>
      <c r="O247" s="105">
        <v>14.92</v>
      </c>
      <c r="P247" s="102">
        <f t="shared" si="19"/>
        <v>0</v>
      </c>
      <c r="Q247" s="120">
        <v>3.75</v>
      </c>
      <c r="R247" s="129">
        <f t="shared" si="14"/>
        <v>11.17</v>
      </c>
      <c r="S247" s="92" t="s">
        <v>308</v>
      </c>
      <c r="T247" s="8"/>
      <c r="U247" s="8"/>
      <c r="V247" s="8"/>
    </row>
    <row r="248" spans="1:22" ht="17.25" thickBot="1">
      <c r="A248" s="42" t="s">
        <v>409</v>
      </c>
      <c r="B248" s="20" t="s">
        <v>4</v>
      </c>
      <c r="C248" s="20">
        <v>3</v>
      </c>
      <c r="D248" s="57"/>
      <c r="E248" s="21">
        <v>3</v>
      </c>
      <c r="F248" s="21"/>
      <c r="G248" s="21"/>
      <c r="H248" s="21"/>
      <c r="I248" s="21"/>
      <c r="J248" s="21"/>
      <c r="K248" s="61">
        <f t="shared" si="16"/>
        <v>3</v>
      </c>
      <c r="L248" s="74">
        <f t="shared" si="17"/>
        <v>-3</v>
      </c>
      <c r="M248" s="62">
        <v>1.1499999999999999</v>
      </c>
      <c r="N248" s="104"/>
      <c r="O248" s="105"/>
      <c r="P248" s="102">
        <v>3.45</v>
      </c>
      <c r="Q248" s="120"/>
      <c r="R248" s="129">
        <f t="shared" si="14"/>
        <v>-3.45</v>
      </c>
      <c r="S248" s="92" t="s">
        <v>308</v>
      </c>
      <c r="T248" s="8"/>
      <c r="U248" s="8"/>
      <c r="V248" s="8"/>
    </row>
    <row r="249" spans="1:22" ht="17.25" thickBot="1">
      <c r="A249" s="42" t="s">
        <v>410</v>
      </c>
      <c r="B249" s="20" t="s">
        <v>379</v>
      </c>
      <c r="C249" s="20">
        <v>10</v>
      </c>
      <c r="D249" s="57"/>
      <c r="E249" s="21">
        <v>10</v>
      </c>
      <c r="F249" s="21"/>
      <c r="G249" s="21"/>
      <c r="H249" s="21"/>
      <c r="I249" s="21"/>
      <c r="J249" s="21"/>
      <c r="K249" s="61">
        <f t="shared" si="16"/>
        <v>10</v>
      </c>
      <c r="L249" s="74">
        <f t="shared" si="17"/>
        <v>-10</v>
      </c>
      <c r="M249" s="62">
        <v>0.34</v>
      </c>
      <c r="N249" s="104"/>
      <c r="O249" s="105"/>
      <c r="P249" s="102">
        <v>3.41</v>
      </c>
      <c r="Q249" s="120"/>
      <c r="R249" s="129">
        <f t="shared" si="14"/>
        <v>-3.41</v>
      </c>
      <c r="S249" s="92" t="s">
        <v>321</v>
      </c>
      <c r="T249" s="8"/>
      <c r="U249" s="8"/>
      <c r="V249" s="8"/>
    </row>
    <row r="250" spans="1:22" ht="17.25" thickBot="1">
      <c r="A250" s="42" t="s">
        <v>411</v>
      </c>
      <c r="B250" s="20" t="s">
        <v>379</v>
      </c>
      <c r="C250" s="20">
        <v>10</v>
      </c>
      <c r="D250" s="57"/>
      <c r="E250" s="21">
        <v>10</v>
      </c>
      <c r="F250" s="21"/>
      <c r="G250" s="21"/>
      <c r="H250" s="21"/>
      <c r="I250" s="21"/>
      <c r="J250" s="21"/>
      <c r="K250" s="61">
        <f t="shared" si="16"/>
        <v>10</v>
      </c>
      <c r="L250" s="74">
        <f t="shared" si="17"/>
        <v>-10</v>
      </c>
      <c r="M250" s="62">
        <v>0.71</v>
      </c>
      <c r="N250" s="104"/>
      <c r="O250" s="105"/>
      <c r="P250" s="102">
        <v>7.05</v>
      </c>
      <c r="Q250" s="120"/>
      <c r="R250" s="129">
        <f t="shared" si="14"/>
        <v>-7.05</v>
      </c>
      <c r="S250" s="92" t="s">
        <v>331</v>
      </c>
      <c r="T250" s="8"/>
      <c r="U250" s="8"/>
      <c r="V250" s="8"/>
    </row>
    <row r="251" spans="1:22" ht="17.25" thickBot="1">
      <c r="A251" s="42" t="s">
        <v>412</v>
      </c>
      <c r="B251" s="20" t="s">
        <v>379</v>
      </c>
      <c r="C251" s="20">
        <v>15</v>
      </c>
      <c r="D251" s="57"/>
      <c r="E251" s="21">
        <v>15</v>
      </c>
      <c r="F251" s="21"/>
      <c r="G251" s="21"/>
      <c r="H251" s="21"/>
      <c r="I251" s="21"/>
      <c r="J251" s="21"/>
      <c r="K251" s="61">
        <f t="shared" si="16"/>
        <v>15</v>
      </c>
      <c r="L251" s="74">
        <f t="shared" si="17"/>
        <v>-15</v>
      </c>
      <c r="M251" s="62">
        <v>0.73</v>
      </c>
      <c r="N251" s="104"/>
      <c r="O251" s="105"/>
      <c r="P251" s="102">
        <v>11.02</v>
      </c>
      <c r="Q251" s="120"/>
      <c r="R251" s="129">
        <f t="shared" si="14"/>
        <v>-11.02</v>
      </c>
      <c r="S251" s="92" t="s">
        <v>331</v>
      </c>
      <c r="T251" s="8"/>
      <c r="U251" s="8"/>
      <c r="V251" s="8"/>
    </row>
    <row r="252" spans="1:22" ht="17.25" thickBot="1">
      <c r="A252" s="42" t="s">
        <v>413</v>
      </c>
      <c r="B252" s="20" t="s">
        <v>379</v>
      </c>
      <c r="C252" s="20">
        <v>5</v>
      </c>
      <c r="D252" s="57"/>
      <c r="E252" s="21">
        <v>5</v>
      </c>
      <c r="F252" s="21"/>
      <c r="G252" s="21"/>
      <c r="H252" s="21"/>
      <c r="I252" s="21"/>
      <c r="J252" s="21"/>
      <c r="K252" s="61">
        <f t="shared" si="16"/>
        <v>5</v>
      </c>
      <c r="L252" s="74">
        <f t="shared" si="17"/>
        <v>-5</v>
      </c>
      <c r="M252" s="62">
        <v>0.46</v>
      </c>
      <c r="N252" s="104"/>
      <c r="O252" s="105"/>
      <c r="P252" s="102">
        <v>2.2999999999999998</v>
      </c>
      <c r="Q252" s="120"/>
      <c r="R252" s="129">
        <f t="shared" si="14"/>
        <v>-2.2999999999999998</v>
      </c>
      <c r="S252" s="92" t="s">
        <v>337</v>
      </c>
      <c r="T252" s="8"/>
      <c r="U252" s="8"/>
      <c r="V252" s="8"/>
    </row>
    <row r="253" spans="1:22" ht="17.25" thickBot="1">
      <c r="A253" s="42" t="s">
        <v>414</v>
      </c>
      <c r="B253" s="20" t="s">
        <v>379</v>
      </c>
      <c r="C253" s="20">
        <v>10</v>
      </c>
      <c r="D253" s="57"/>
      <c r="E253" s="21">
        <v>10</v>
      </c>
      <c r="F253" s="21"/>
      <c r="G253" s="21"/>
      <c r="H253" s="21"/>
      <c r="I253" s="21"/>
      <c r="J253" s="21"/>
      <c r="K253" s="61">
        <f t="shared" si="16"/>
        <v>10</v>
      </c>
      <c r="L253" s="74">
        <f t="shared" si="17"/>
        <v>-10</v>
      </c>
      <c r="M253" s="62">
        <v>1</v>
      </c>
      <c r="N253" s="104"/>
      <c r="O253" s="105"/>
      <c r="P253" s="102">
        <v>10.02</v>
      </c>
      <c r="Q253" s="120"/>
      <c r="R253" s="129">
        <f t="shared" si="14"/>
        <v>-10.02</v>
      </c>
      <c r="S253" s="92" t="s">
        <v>331</v>
      </c>
      <c r="T253" s="8"/>
      <c r="U253" s="8"/>
      <c r="V253" s="8"/>
    </row>
    <row r="254" spans="1:22" ht="17.25" thickBot="1">
      <c r="A254" s="42" t="s">
        <v>415</v>
      </c>
      <c r="B254" s="20" t="s">
        <v>379</v>
      </c>
      <c r="C254" s="20">
        <v>5</v>
      </c>
      <c r="D254" s="57"/>
      <c r="E254" s="21">
        <v>5</v>
      </c>
      <c r="F254" s="21"/>
      <c r="G254" s="21"/>
      <c r="H254" s="21"/>
      <c r="I254" s="21"/>
      <c r="J254" s="21"/>
      <c r="K254" s="61">
        <f t="shared" si="16"/>
        <v>5</v>
      </c>
      <c r="L254" s="74">
        <f t="shared" si="17"/>
        <v>-5</v>
      </c>
      <c r="M254" s="62">
        <v>0.7</v>
      </c>
      <c r="N254" s="104"/>
      <c r="O254" s="105"/>
      <c r="P254" s="102">
        <v>3.49</v>
      </c>
      <c r="Q254" s="120"/>
      <c r="R254" s="129">
        <f t="shared" si="14"/>
        <v>-3.49</v>
      </c>
      <c r="S254" s="92" t="s">
        <v>337</v>
      </c>
      <c r="T254" s="8"/>
      <c r="U254" s="8"/>
      <c r="V254" s="8"/>
    </row>
    <row r="255" spans="1:22" ht="17.25" thickBot="1">
      <c r="A255" s="42" t="s">
        <v>416</v>
      </c>
      <c r="B255" s="20" t="s">
        <v>379</v>
      </c>
      <c r="C255" s="20">
        <v>11</v>
      </c>
      <c r="D255" s="57"/>
      <c r="E255" s="21">
        <v>11</v>
      </c>
      <c r="F255" s="21"/>
      <c r="G255" s="21"/>
      <c r="H255" s="21"/>
      <c r="I255" s="21"/>
      <c r="J255" s="21"/>
      <c r="K255" s="61">
        <f t="shared" si="16"/>
        <v>11</v>
      </c>
      <c r="L255" s="74">
        <f t="shared" si="17"/>
        <v>-11</v>
      </c>
      <c r="M255" s="62">
        <v>1.54</v>
      </c>
      <c r="N255" s="104"/>
      <c r="O255" s="105"/>
      <c r="P255" s="102">
        <v>16.899999999999999</v>
      </c>
      <c r="Q255" s="120"/>
      <c r="R255" s="129">
        <f t="shared" si="14"/>
        <v>-16.899999999999999</v>
      </c>
      <c r="S255" s="92" t="s">
        <v>417</v>
      </c>
      <c r="T255" s="8"/>
      <c r="U255" s="8"/>
      <c r="V255" s="8"/>
    </row>
    <row r="256" spans="1:22" ht="17.25" thickBot="1">
      <c r="A256" s="42" t="s">
        <v>420</v>
      </c>
      <c r="B256" s="20" t="s">
        <v>379</v>
      </c>
      <c r="C256" s="20">
        <v>10</v>
      </c>
      <c r="D256" s="57"/>
      <c r="E256" s="21">
        <v>10</v>
      </c>
      <c r="F256" s="21"/>
      <c r="G256" s="21"/>
      <c r="H256" s="21"/>
      <c r="I256" s="21"/>
      <c r="J256" s="21"/>
      <c r="K256" s="61">
        <f t="shared" si="16"/>
        <v>10</v>
      </c>
      <c r="L256" s="74">
        <f t="shared" si="17"/>
        <v>-10</v>
      </c>
      <c r="M256" s="62">
        <v>1.69</v>
      </c>
      <c r="N256" s="104"/>
      <c r="O256" s="105"/>
      <c r="P256" s="102">
        <v>16.920000000000002</v>
      </c>
      <c r="Q256" s="120"/>
      <c r="R256" s="129">
        <f t="shared" si="14"/>
        <v>-16.920000000000002</v>
      </c>
      <c r="S256" s="92" t="s">
        <v>337</v>
      </c>
      <c r="T256" s="8"/>
      <c r="U256" s="8"/>
      <c r="V256" s="8"/>
    </row>
    <row r="257" spans="1:22" ht="17.25" thickBot="1">
      <c r="A257" s="42" t="s">
        <v>418</v>
      </c>
      <c r="B257" s="20" t="s">
        <v>379</v>
      </c>
      <c r="C257" s="20">
        <v>8</v>
      </c>
      <c r="D257" s="57"/>
      <c r="E257" s="21">
        <v>8</v>
      </c>
      <c r="F257" s="21"/>
      <c r="G257" s="21"/>
      <c r="H257" s="21"/>
      <c r="I257" s="21"/>
      <c r="J257" s="21"/>
      <c r="K257" s="61">
        <f t="shared" si="16"/>
        <v>8</v>
      </c>
      <c r="L257" s="74">
        <f t="shared" si="17"/>
        <v>-8</v>
      </c>
      <c r="M257" s="62">
        <v>2.4300000000000002</v>
      </c>
      <c r="N257" s="104"/>
      <c r="O257" s="105"/>
      <c r="P257" s="102">
        <v>19.47</v>
      </c>
      <c r="Q257" s="120"/>
      <c r="R257" s="129">
        <f t="shared" si="14"/>
        <v>-19.47</v>
      </c>
      <c r="S257" s="92" t="s">
        <v>419</v>
      </c>
      <c r="T257" s="8"/>
      <c r="U257" s="8"/>
      <c r="V257" s="8"/>
    </row>
    <row r="258" spans="1:22" ht="17.25" thickBot="1">
      <c r="A258" s="42" t="s">
        <v>421</v>
      </c>
      <c r="B258" s="20" t="s">
        <v>379</v>
      </c>
      <c r="C258" s="20">
        <v>1</v>
      </c>
      <c r="D258" s="57"/>
      <c r="E258" s="21">
        <v>1</v>
      </c>
      <c r="F258" s="21"/>
      <c r="G258" s="21"/>
      <c r="H258" s="21"/>
      <c r="I258" s="21"/>
      <c r="J258" s="21"/>
      <c r="K258" s="61">
        <f t="shared" si="16"/>
        <v>1</v>
      </c>
      <c r="L258" s="74">
        <f t="shared" si="17"/>
        <v>-1</v>
      </c>
      <c r="M258" s="62">
        <v>5.21</v>
      </c>
      <c r="N258" s="104"/>
      <c r="O258" s="105"/>
      <c r="P258" s="102">
        <v>5.21</v>
      </c>
      <c r="Q258" s="120"/>
      <c r="R258" s="129">
        <f t="shared" si="14"/>
        <v>-5.21</v>
      </c>
      <c r="S258" s="92" t="s">
        <v>422</v>
      </c>
      <c r="T258" s="8"/>
      <c r="U258" s="8"/>
      <c r="V258" s="8"/>
    </row>
    <row r="259" spans="1:22" ht="17.25" thickBot="1">
      <c r="A259" s="42" t="s">
        <v>523</v>
      </c>
      <c r="B259" s="140" t="s">
        <v>379</v>
      </c>
      <c r="C259" s="20">
        <v>400</v>
      </c>
      <c r="D259" s="57"/>
      <c r="E259" s="21"/>
      <c r="F259" s="21">
        <v>400</v>
      </c>
      <c r="G259" s="21"/>
      <c r="H259" s="21"/>
      <c r="I259" s="21"/>
      <c r="J259" s="21"/>
      <c r="K259" s="61">
        <f t="shared" si="16"/>
        <v>400</v>
      </c>
      <c r="L259" s="74">
        <f t="shared" si="17"/>
        <v>-400</v>
      </c>
      <c r="M259" s="62">
        <v>4.99</v>
      </c>
      <c r="N259" s="104"/>
      <c r="O259" s="105"/>
      <c r="P259" s="102">
        <v>1997.46</v>
      </c>
      <c r="Q259" s="120"/>
      <c r="R259" s="129">
        <f t="shared" si="14"/>
        <v>-1997.46</v>
      </c>
      <c r="S259" s="139" t="s">
        <v>524</v>
      </c>
      <c r="T259" s="8"/>
      <c r="U259" s="8"/>
      <c r="V259" s="8"/>
    </row>
    <row r="260" spans="1:22" ht="17.25" thickBot="1">
      <c r="A260" s="42" t="s">
        <v>185</v>
      </c>
      <c r="B260" s="140" t="s">
        <v>379</v>
      </c>
      <c r="C260" s="20"/>
      <c r="D260" s="57">
        <v>600</v>
      </c>
      <c r="E260" s="21"/>
      <c r="F260" s="21"/>
      <c r="G260" s="21"/>
      <c r="H260" s="21"/>
      <c r="I260" s="21"/>
      <c r="J260" s="21"/>
      <c r="K260" s="61">
        <f>SUM(E260:J260)</f>
        <v>0</v>
      </c>
      <c r="L260" s="74">
        <f>D260-E260-F260-G260-H260-I260-J260</f>
        <v>600</v>
      </c>
      <c r="M260" s="62"/>
      <c r="N260" s="104">
        <v>4.1018999999999997</v>
      </c>
      <c r="O260" s="105">
        <v>2461.14</v>
      </c>
      <c r="P260" s="102">
        <f>C260*M260</f>
        <v>0</v>
      </c>
      <c r="Q260" s="120">
        <f>(K260-C260)*N260</f>
        <v>0</v>
      </c>
      <c r="R260" s="129">
        <f>O260-(P260+Q260)</f>
        <v>2461.14</v>
      </c>
      <c r="S260" s="92"/>
      <c r="T260" s="8"/>
      <c r="U260" s="8"/>
      <c r="V260" s="8"/>
    </row>
    <row r="261" spans="1:22" ht="17.25" thickBot="1">
      <c r="A261" s="42" t="s">
        <v>723</v>
      </c>
      <c r="B261" s="140" t="s">
        <v>379</v>
      </c>
      <c r="C261" s="20">
        <v>112</v>
      </c>
      <c r="D261" s="57"/>
      <c r="E261" s="21"/>
      <c r="F261" s="21"/>
      <c r="G261" s="21"/>
      <c r="H261" s="21">
        <v>112</v>
      </c>
      <c r="I261" s="21"/>
      <c r="J261" s="21"/>
      <c r="K261" s="61"/>
      <c r="L261" s="74">
        <f>D261-E261-F261-G261-H261-I261-J261</f>
        <v>-112</v>
      </c>
      <c r="M261" s="62">
        <v>4.0999999999999996</v>
      </c>
      <c r="N261" s="104"/>
      <c r="O261" s="105"/>
      <c r="P261" s="102">
        <v>459.2</v>
      </c>
      <c r="Q261" s="120"/>
      <c r="R261" s="129">
        <f>O261-(P261+Q261)</f>
        <v>-459.2</v>
      </c>
      <c r="S261" s="139" t="s">
        <v>724</v>
      </c>
      <c r="T261" s="8"/>
      <c r="U261" s="8"/>
      <c r="V261" s="8"/>
    </row>
    <row r="262" spans="1:22" ht="17.25" thickBot="1">
      <c r="A262" s="42" t="s">
        <v>424</v>
      </c>
      <c r="B262" s="20" t="s">
        <v>379</v>
      </c>
      <c r="C262" s="20">
        <v>594</v>
      </c>
      <c r="D262" s="57"/>
      <c r="E262" s="21">
        <v>594</v>
      </c>
      <c r="F262" s="21"/>
      <c r="G262" s="21"/>
      <c r="H262" s="21"/>
      <c r="I262" s="21"/>
      <c r="J262" s="21"/>
      <c r="K262" s="61">
        <f t="shared" si="16"/>
        <v>594</v>
      </c>
      <c r="L262" s="74">
        <f t="shared" si="17"/>
        <v>-594</v>
      </c>
      <c r="M262" s="62">
        <v>4.18</v>
      </c>
      <c r="N262" s="104"/>
      <c r="O262" s="105"/>
      <c r="P262" s="102">
        <v>2482.92</v>
      </c>
      <c r="Q262" s="120"/>
      <c r="R262" s="129">
        <f t="shared" si="14"/>
        <v>-2482.92</v>
      </c>
      <c r="S262" s="92" t="s">
        <v>423</v>
      </c>
      <c r="T262" s="8"/>
      <c r="U262" s="8"/>
      <c r="V262" s="8"/>
    </row>
    <row r="263" spans="1:22" ht="17.25" thickBot="1">
      <c r="A263" s="42" t="s">
        <v>250</v>
      </c>
      <c r="B263" s="20" t="s">
        <v>379</v>
      </c>
      <c r="C263" s="20"/>
      <c r="D263" s="57">
        <v>1300</v>
      </c>
      <c r="E263" s="21">
        <v>500</v>
      </c>
      <c r="F263" s="21">
        <v>200</v>
      </c>
      <c r="G263" s="21"/>
      <c r="H263" s="21"/>
      <c r="I263" s="21"/>
      <c r="J263" s="21"/>
      <c r="K263" s="61">
        <f t="shared" si="16"/>
        <v>700</v>
      </c>
      <c r="L263" s="74">
        <f t="shared" si="17"/>
        <v>600</v>
      </c>
      <c r="M263" s="62"/>
      <c r="N263" s="104">
        <v>4.181</v>
      </c>
      <c r="O263" s="105">
        <v>5435.3</v>
      </c>
      <c r="P263" s="102">
        <f t="shared" si="19"/>
        <v>0</v>
      </c>
      <c r="Q263" s="120">
        <v>2926</v>
      </c>
      <c r="R263" s="129">
        <f t="shared" si="14"/>
        <v>2509.3000000000002</v>
      </c>
      <c r="S263" s="139" t="s">
        <v>525</v>
      </c>
      <c r="T263" s="8"/>
      <c r="U263" s="8"/>
      <c r="V263" s="8"/>
    </row>
    <row r="264" spans="1:22" ht="17.25" thickBot="1">
      <c r="A264" s="42" t="s">
        <v>251</v>
      </c>
      <c r="B264" s="20" t="s">
        <v>379</v>
      </c>
      <c r="C264" s="20"/>
      <c r="D264" s="57">
        <v>120</v>
      </c>
      <c r="E264" s="21"/>
      <c r="F264" s="21"/>
      <c r="G264" s="21"/>
      <c r="H264" s="21"/>
      <c r="I264" s="21"/>
      <c r="J264" s="21"/>
      <c r="K264" s="61">
        <f t="shared" si="16"/>
        <v>0</v>
      </c>
      <c r="L264" s="74">
        <f t="shared" si="17"/>
        <v>120</v>
      </c>
      <c r="M264" s="62"/>
      <c r="N264" s="104">
        <v>4.8929</v>
      </c>
      <c r="O264" s="105">
        <v>587.15</v>
      </c>
      <c r="P264" s="102">
        <f t="shared" si="19"/>
        <v>0</v>
      </c>
      <c r="Q264" s="120">
        <f t="shared" si="15"/>
        <v>0</v>
      </c>
      <c r="R264" s="129">
        <f t="shared" si="14"/>
        <v>587.15</v>
      </c>
      <c r="S264" s="92"/>
      <c r="T264" s="8"/>
      <c r="U264" s="8"/>
      <c r="V264" s="8"/>
    </row>
    <row r="265" spans="1:22" ht="17.25" thickBot="1">
      <c r="A265" s="42" t="s">
        <v>426</v>
      </c>
      <c r="B265" s="20" t="s">
        <v>379</v>
      </c>
      <c r="C265" s="20">
        <v>112</v>
      </c>
      <c r="D265" s="57"/>
      <c r="E265" s="21">
        <v>106</v>
      </c>
      <c r="F265" s="21"/>
      <c r="G265" s="21"/>
      <c r="H265" s="21">
        <v>6</v>
      </c>
      <c r="I265" s="21"/>
      <c r="J265" s="21"/>
      <c r="K265" s="61">
        <f t="shared" si="16"/>
        <v>112</v>
      </c>
      <c r="L265" s="74">
        <f t="shared" si="17"/>
        <v>-112</v>
      </c>
      <c r="M265" s="62">
        <v>6.09</v>
      </c>
      <c r="N265" s="104"/>
      <c r="O265" s="105"/>
      <c r="P265" s="102">
        <v>682.08</v>
      </c>
      <c r="Q265" s="120"/>
      <c r="R265" s="129">
        <f t="shared" si="14"/>
        <v>-682.08</v>
      </c>
      <c r="S265" s="139" t="s">
        <v>725</v>
      </c>
      <c r="T265" s="8"/>
      <c r="U265" s="8"/>
      <c r="V265" s="8"/>
    </row>
    <row r="266" spans="1:22" ht="17.25" thickBot="1">
      <c r="A266" s="42" t="s">
        <v>252</v>
      </c>
      <c r="B266" s="20" t="s">
        <v>379</v>
      </c>
      <c r="C266" s="20"/>
      <c r="D266" s="57">
        <v>400</v>
      </c>
      <c r="E266" s="21"/>
      <c r="F266" s="21"/>
      <c r="G266" s="21"/>
      <c r="H266" s="21"/>
      <c r="I266" s="21"/>
      <c r="J266" s="21"/>
      <c r="K266" s="61">
        <f t="shared" si="16"/>
        <v>0</v>
      </c>
      <c r="L266" s="74">
        <f t="shared" si="17"/>
        <v>400</v>
      </c>
      <c r="M266" s="62"/>
      <c r="N266" s="104">
        <v>6.0907</v>
      </c>
      <c r="O266" s="105">
        <v>2436.2800000000002</v>
      </c>
      <c r="P266" s="102">
        <f t="shared" si="19"/>
        <v>0</v>
      </c>
      <c r="Q266" s="120">
        <f t="shared" si="15"/>
        <v>0</v>
      </c>
      <c r="R266" s="129">
        <f t="shared" si="14"/>
        <v>2436.2800000000002</v>
      </c>
      <c r="S266" s="92"/>
      <c r="T266" s="8"/>
      <c r="U266" s="8"/>
      <c r="V266" s="8"/>
    </row>
    <row r="267" spans="1:22" ht="17.25" thickBot="1">
      <c r="A267" s="42" t="s">
        <v>729</v>
      </c>
      <c r="B267" s="140" t="s">
        <v>379</v>
      </c>
      <c r="C267" s="20">
        <v>6</v>
      </c>
      <c r="D267" s="57"/>
      <c r="E267" s="21"/>
      <c r="F267" s="21"/>
      <c r="G267" s="21"/>
      <c r="H267" s="21">
        <v>6</v>
      </c>
      <c r="I267" s="21"/>
      <c r="J267" s="21"/>
      <c r="K267" s="61"/>
      <c r="L267" s="74">
        <f t="shared" si="17"/>
        <v>-6</v>
      </c>
      <c r="M267" s="62">
        <v>10.93</v>
      </c>
      <c r="N267" s="104"/>
      <c r="O267" s="105"/>
      <c r="P267" s="102">
        <v>65.58</v>
      </c>
      <c r="Q267" s="120"/>
      <c r="R267" s="129">
        <f t="shared" si="14"/>
        <v>-65.58</v>
      </c>
      <c r="S267" s="156">
        <v>40038</v>
      </c>
      <c r="T267" s="8"/>
      <c r="U267" s="8"/>
      <c r="V267" s="8"/>
    </row>
    <row r="268" spans="1:22" ht="17.25" thickBot="1">
      <c r="A268" s="42" t="s">
        <v>253</v>
      </c>
      <c r="B268" s="20" t="s">
        <v>379</v>
      </c>
      <c r="C268" s="20"/>
      <c r="D268" s="57">
        <v>64</v>
      </c>
      <c r="E268" s="21"/>
      <c r="F268" s="21"/>
      <c r="G268" s="21"/>
      <c r="H268" s="21"/>
      <c r="I268" s="21"/>
      <c r="J268" s="21"/>
      <c r="K268" s="61">
        <f t="shared" si="16"/>
        <v>0</v>
      </c>
      <c r="L268" s="74">
        <f t="shared" si="17"/>
        <v>64</v>
      </c>
      <c r="M268" s="62"/>
      <c r="N268" s="104">
        <v>8.1699000000000002</v>
      </c>
      <c r="O268" s="105">
        <v>522.87</v>
      </c>
      <c r="P268" s="102">
        <f t="shared" si="19"/>
        <v>0</v>
      </c>
      <c r="Q268" s="120">
        <f t="shared" si="15"/>
        <v>0</v>
      </c>
      <c r="R268" s="129">
        <f t="shared" si="14"/>
        <v>522.87</v>
      </c>
      <c r="S268" s="92"/>
      <c r="T268" s="8"/>
      <c r="U268" s="8"/>
      <c r="V268" s="8"/>
    </row>
    <row r="269" spans="1:22" ht="17.25" thickBot="1">
      <c r="A269" s="42" t="s">
        <v>254</v>
      </c>
      <c r="B269" s="20" t="s">
        <v>379</v>
      </c>
      <c r="C269" s="20"/>
      <c r="D269" s="57">
        <v>785</v>
      </c>
      <c r="E269" s="21">
        <v>780</v>
      </c>
      <c r="F269" s="21"/>
      <c r="G269" s="21"/>
      <c r="H269" s="21"/>
      <c r="I269" s="21"/>
      <c r="J269" s="21"/>
      <c r="K269" s="61">
        <f t="shared" si="16"/>
        <v>780</v>
      </c>
      <c r="L269" s="74">
        <f t="shared" si="17"/>
        <v>5</v>
      </c>
      <c r="M269" s="62"/>
      <c r="N269" s="104">
        <v>6.6896000000000004</v>
      </c>
      <c r="O269" s="105">
        <v>5251.34</v>
      </c>
      <c r="P269" s="102">
        <f t="shared" si="19"/>
        <v>0</v>
      </c>
      <c r="Q269" s="120">
        <v>5218.2</v>
      </c>
      <c r="R269" s="129">
        <f t="shared" si="14"/>
        <v>33.140000000000327</v>
      </c>
      <c r="S269" s="92" t="s">
        <v>428</v>
      </c>
      <c r="T269" s="8"/>
      <c r="U269" s="8"/>
      <c r="V269" s="8"/>
    </row>
    <row r="270" spans="1:22" ht="17.25" thickBot="1">
      <c r="A270" s="42" t="s">
        <v>97</v>
      </c>
      <c r="B270" s="20" t="s">
        <v>379</v>
      </c>
      <c r="C270" s="20"/>
      <c r="D270" s="57">
        <v>72</v>
      </c>
      <c r="E270" s="21"/>
      <c r="F270" s="21"/>
      <c r="G270" s="21"/>
      <c r="H270" s="21"/>
      <c r="I270" s="21"/>
      <c r="J270" s="21"/>
      <c r="K270" s="61">
        <f t="shared" si="16"/>
        <v>0</v>
      </c>
      <c r="L270" s="74">
        <f t="shared" si="17"/>
        <v>72</v>
      </c>
      <c r="M270" s="62"/>
      <c r="N270" s="104">
        <v>7.8128199999999994</v>
      </c>
      <c r="O270" s="105">
        <v>562.52</v>
      </c>
      <c r="P270" s="102">
        <f t="shared" si="19"/>
        <v>0</v>
      </c>
      <c r="Q270" s="120">
        <f t="shared" si="15"/>
        <v>0</v>
      </c>
      <c r="R270" s="129">
        <f t="shared" si="14"/>
        <v>562.52</v>
      </c>
      <c r="S270" s="92"/>
      <c r="T270" s="8"/>
      <c r="U270" s="8"/>
      <c r="V270" s="8"/>
    </row>
    <row r="271" spans="1:22" ht="17.25" thickBot="1">
      <c r="A271" s="42" t="s">
        <v>255</v>
      </c>
      <c r="B271" s="20" t="s">
        <v>379</v>
      </c>
      <c r="C271" s="20"/>
      <c r="D271" s="57">
        <v>400</v>
      </c>
      <c r="E271" s="21"/>
      <c r="F271" s="21"/>
      <c r="G271" s="21"/>
      <c r="H271" s="21"/>
      <c r="I271" s="21"/>
      <c r="J271" s="21"/>
      <c r="K271" s="61">
        <f t="shared" si="16"/>
        <v>0</v>
      </c>
      <c r="L271" s="74">
        <f t="shared" si="17"/>
        <v>400</v>
      </c>
      <c r="M271" s="62"/>
      <c r="N271" s="104">
        <v>12.927199999999999</v>
      </c>
      <c r="O271" s="105">
        <v>5170.88</v>
      </c>
      <c r="P271" s="102">
        <f t="shared" si="19"/>
        <v>0</v>
      </c>
      <c r="Q271" s="120">
        <f t="shared" si="15"/>
        <v>0</v>
      </c>
      <c r="R271" s="129">
        <f t="shared" si="14"/>
        <v>5170.88</v>
      </c>
      <c r="S271" s="92"/>
      <c r="T271" s="8"/>
      <c r="U271" s="8"/>
      <c r="V271" s="8"/>
    </row>
    <row r="272" spans="1:22" ht="17.25" thickBot="1">
      <c r="A272" s="42" t="s">
        <v>256</v>
      </c>
      <c r="B272" s="20" t="s">
        <v>379</v>
      </c>
      <c r="C272" s="20"/>
      <c r="D272" s="57">
        <v>120</v>
      </c>
      <c r="E272" s="21"/>
      <c r="F272" s="21"/>
      <c r="G272" s="21"/>
      <c r="H272" s="21"/>
      <c r="I272" s="21"/>
      <c r="J272" s="21"/>
      <c r="K272" s="61">
        <f t="shared" si="16"/>
        <v>0</v>
      </c>
      <c r="L272" s="74">
        <f t="shared" si="17"/>
        <v>120</v>
      </c>
      <c r="M272" s="62"/>
      <c r="N272" s="104">
        <v>10.203899999999999</v>
      </c>
      <c r="O272" s="105">
        <v>1224.47</v>
      </c>
      <c r="P272" s="102">
        <f t="shared" si="19"/>
        <v>0</v>
      </c>
      <c r="Q272" s="120">
        <f t="shared" si="15"/>
        <v>0</v>
      </c>
      <c r="R272" s="129">
        <f t="shared" si="14"/>
        <v>1224.47</v>
      </c>
      <c r="S272" s="92"/>
      <c r="T272" s="8"/>
      <c r="U272" s="8"/>
      <c r="V272" s="8"/>
    </row>
    <row r="273" spans="1:22" ht="17.25" thickBot="1">
      <c r="A273" s="42" t="s">
        <v>257</v>
      </c>
      <c r="B273" s="20" t="s">
        <v>379</v>
      </c>
      <c r="C273" s="20"/>
      <c r="D273" s="57">
        <v>120</v>
      </c>
      <c r="E273" s="21"/>
      <c r="F273" s="21"/>
      <c r="G273" s="21"/>
      <c r="H273" s="21"/>
      <c r="I273" s="21"/>
      <c r="J273" s="21"/>
      <c r="K273" s="61">
        <f t="shared" si="16"/>
        <v>0</v>
      </c>
      <c r="L273" s="74">
        <f t="shared" si="17"/>
        <v>120</v>
      </c>
      <c r="M273" s="62"/>
      <c r="N273" s="104">
        <v>15.9443</v>
      </c>
      <c r="O273" s="105">
        <v>1913.32</v>
      </c>
      <c r="P273" s="102">
        <f t="shared" si="19"/>
        <v>0</v>
      </c>
      <c r="Q273" s="120">
        <f t="shared" si="15"/>
        <v>0</v>
      </c>
      <c r="R273" s="129">
        <f t="shared" si="14"/>
        <v>1913.32</v>
      </c>
      <c r="S273" s="92"/>
      <c r="T273" s="8"/>
      <c r="U273" s="8"/>
      <c r="V273" s="8"/>
    </row>
    <row r="274" spans="1:22" ht="17.25" thickBot="1">
      <c r="A274" s="42" t="s">
        <v>258</v>
      </c>
      <c r="B274" s="20" t="s">
        <v>379</v>
      </c>
      <c r="C274" s="20">
        <v>2</v>
      </c>
      <c r="D274" s="57">
        <v>610</v>
      </c>
      <c r="E274" s="21">
        <v>612</v>
      </c>
      <c r="F274" s="21"/>
      <c r="G274" s="21"/>
      <c r="H274" s="21"/>
      <c r="I274" s="21"/>
      <c r="J274" s="21"/>
      <c r="K274" s="61">
        <f t="shared" si="16"/>
        <v>612</v>
      </c>
      <c r="L274" s="74">
        <f t="shared" si="17"/>
        <v>-2</v>
      </c>
      <c r="M274" s="65">
        <v>13.65</v>
      </c>
      <c r="N274" s="104">
        <v>13.650399999999999</v>
      </c>
      <c r="O274" s="105">
        <v>8326.74</v>
      </c>
      <c r="P274" s="102">
        <v>27.06</v>
      </c>
      <c r="Q274" s="120">
        <f t="shared" si="15"/>
        <v>8326.7439999999988</v>
      </c>
      <c r="R274" s="129">
        <f t="shared" si="14"/>
        <v>-27.063999999998487</v>
      </c>
      <c r="S274" s="92" t="s">
        <v>429</v>
      </c>
      <c r="T274" s="8"/>
      <c r="U274" s="8"/>
      <c r="V274" s="8"/>
    </row>
    <row r="275" spans="1:22" ht="17.25" thickBot="1">
      <c r="A275" s="42" t="s">
        <v>259</v>
      </c>
      <c r="B275" s="20" t="s">
        <v>379</v>
      </c>
      <c r="C275" s="20"/>
      <c r="D275" s="57">
        <v>350</v>
      </c>
      <c r="E275" s="141">
        <v>0.9</v>
      </c>
      <c r="F275" s="21"/>
      <c r="G275" s="21"/>
      <c r="H275" s="21"/>
      <c r="I275" s="21"/>
      <c r="J275" s="21"/>
      <c r="K275" s="61">
        <f t="shared" si="16"/>
        <v>0.9</v>
      </c>
      <c r="L275" s="74">
        <f t="shared" si="17"/>
        <v>349.1</v>
      </c>
      <c r="M275" s="62"/>
      <c r="N275" s="104">
        <v>20.215700000000002</v>
      </c>
      <c r="O275" s="105">
        <v>7075.5</v>
      </c>
      <c r="P275" s="102">
        <f t="shared" si="19"/>
        <v>0</v>
      </c>
      <c r="Q275" s="120">
        <v>18.2</v>
      </c>
      <c r="R275" s="129">
        <f t="shared" si="14"/>
        <v>7057.3</v>
      </c>
      <c r="S275" s="139" t="s">
        <v>526</v>
      </c>
      <c r="T275" s="8"/>
      <c r="U275" s="8"/>
      <c r="V275" s="8"/>
    </row>
    <row r="276" spans="1:22" ht="17.25" thickBot="1">
      <c r="A276" s="42" t="s">
        <v>260</v>
      </c>
      <c r="B276" s="20" t="s">
        <v>379</v>
      </c>
      <c r="C276" s="20"/>
      <c r="D276" s="57">
        <v>120</v>
      </c>
      <c r="E276" s="21"/>
      <c r="F276" s="21"/>
      <c r="G276" s="21"/>
      <c r="H276" s="21"/>
      <c r="I276" s="21"/>
      <c r="J276" s="21"/>
      <c r="K276" s="61">
        <f t="shared" si="16"/>
        <v>0</v>
      </c>
      <c r="L276" s="74">
        <f t="shared" si="17"/>
        <v>120</v>
      </c>
      <c r="M276" s="62"/>
      <c r="N276" s="104">
        <v>20.181799999999999</v>
      </c>
      <c r="O276" s="105">
        <v>2421.8200000000002</v>
      </c>
      <c r="P276" s="102">
        <f t="shared" si="19"/>
        <v>0</v>
      </c>
      <c r="Q276" s="120">
        <f t="shared" si="15"/>
        <v>0</v>
      </c>
      <c r="R276" s="129">
        <f t="shared" ref="R276:R381" si="20">O276-(P276+Q276)</f>
        <v>2421.8200000000002</v>
      </c>
      <c r="S276" s="92"/>
      <c r="T276" s="8"/>
      <c r="U276" s="8"/>
      <c r="V276" s="8"/>
    </row>
    <row r="277" spans="1:22" ht="17.25" thickBot="1">
      <c r="A277" s="42" t="s">
        <v>726</v>
      </c>
      <c r="B277" s="140" t="s">
        <v>379</v>
      </c>
      <c r="C277" s="20">
        <v>6.5</v>
      </c>
      <c r="D277" s="57"/>
      <c r="E277" s="21"/>
      <c r="F277" s="21"/>
      <c r="G277" s="21"/>
      <c r="H277" s="21">
        <v>6.5</v>
      </c>
      <c r="I277" s="21"/>
      <c r="J277" s="21"/>
      <c r="K277" s="61"/>
      <c r="L277" s="74">
        <f t="shared" si="17"/>
        <v>-6.5</v>
      </c>
      <c r="M277" s="62">
        <v>45.15</v>
      </c>
      <c r="N277" s="104"/>
      <c r="O277" s="105"/>
      <c r="P277" s="102">
        <v>293.47000000000003</v>
      </c>
      <c r="Q277" s="120"/>
      <c r="R277" s="129">
        <f t="shared" si="20"/>
        <v>-293.47000000000003</v>
      </c>
      <c r="S277" s="139" t="s">
        <v>727</v>
      </c>
      <c r="T277" s="8"/>
      <c r="U277" s="8"/>
      <c r="V277" s="8"/>
    </row>
    <row r="278" spans="1:22" ht="17.25" thickBot="1">
      <c r="A278" s="42" t="s">
        <v>430</v>
      </c>
      <c r="B278" s="20" t="s">
        <v>379</v>
      </c>
      <c r="C278" s="20">
        <v>12</v>
      </c>
      <c r="D278" s="57"/>
      <c r="E278" s="21">
        <v>12</v>
      </c>
      <c r="F278" s="21"/>
      <c r="G278" s="21"/>
      <c r="H278" s="21"/>
      <c r="I278" s="21"/>
      <c r="J278" s="21"/>
      <c r="K278" s="61">
        <f t="shared" si="16"/>
        <v>12</v>
      </c>
      <c r="L278" s="74">
        <f t="shared" si="17"/>
        <v>-12</v>
      </c>
      <c r="M278" s="62">
        <v>35.799999999999997</v>
      </c>
      <c r="N278" s="104"/>
      <c r="O278" s="105"/>
      <c r="P278" s="102">
        <v>429.62</v>
      </c>
      <c r="Q278" s="120"/>
      <c r="R278" s="129">
        <f t="shared" si="20"/>
        <v>-429.62</v>
      </c>
      <c r="S278" s="92" t="s">
        <v>431</v>
      </c>
      <c r="T278" s="8"/>
      <c r="U278" s="8"/>
      <c r="V278" s="8"/>
    </row>
    <row r="279" spans="1:22" ht="17.25" thickBot="1">
      <c r="A279" s="42" t="s">
        <v>527</v>
      </c>
      <c r="B279" s="140" t="s">
        <v>379</v>
      </c>
      <c r="C279" s="20">
        <v>18</v>
      </c>
      <c r="D279" s="57"/>
      <c r="E279" s="21"/>
      <c r="F279" s="21">
        <v>12</v>
      </c>
      <c r="G279" s="21">
        <v>6</v>
      </c>
      <c r="H279" s="21"/>
      <c r="I279" s="21"/>
      <c r="J279" s="21"/>
      <c r="K279" s="61">
        <f t="shared" si="16"/>
        <v>18</v>
      </c>
      <c r="L279" s="74">
        <f t="shared" si="17"/>
        <v>-18</v>
      </c>
      <c r="M279" s="62">
        <v>45.78</v>
      </c>
      <c r="N279" s="104"/>
      <c r="O279" s="105"/>
      <c r="P279" s="102">
        <v>824.07</v>
      </c>
      <c r="Q279" s="120"/>
      <c r="R279" s="129">
        <f t="shared" si="20"/>
        <v>-824.07</v>
      </c>
      <c r="S279" s="139" t="s">
        <v>728</v>
      </c>
      <c r="T279" s="8"/>
      <c r="U279" s="8"/>
      <c r="V279" s="8"/>
    </row>
    <row r="280" spans="1:22" ht="17.25" thickBot="1">
      <c r="A280" s="42" t="s">
        <v>529</v>
      </c>
      <c r="B280" s="140" t="s">
        <v>379</v>
      </c>
      <c r="C280" s="20">
        <v>12</v>
      </c>
      <c r="D280" s="57"/>
      <c r="E280" s="21"/>
      <c r="F280" s="21">
        <v>6</v>
      </c>
      <c r="G280" s="21"/>
      <c r="H280" s="21">
        <v>6</v>
      </c>
      <c r="I280" s="21"/>
      <c r="J280" s="21"/>
      <c r="K280" s="61">
        <f t="shared" si="16"/>
        <v>12</v>
      </c>
      <c r="L280" s="74">
        <f t="shared" si="17"/>
        <v>-12</v>
      </c>
      <c r="M280" s="62">
        <v>54.75</v>
      </c>
      <c r="N280" s="104"/>
      <c r="O280" s="105"/>
      <c r="P280" s="102">
        <v>657.02</v>
      </c>
      <c r="Q280" s="120"/>
      <c r="R280" s="129">
        <f t="shared" si="20"/>
        <v>-657.02</v>
      </c>
      <c r="S280" s="139" t="s">
        <v>730</v>
      </c>
      <c r="T280" s="8"/>
      <c r="U280" s="8"/>
      <c r="V280" s="8"/>
    </row>
    <row r="281" spans="1:22" ht="17.25" thickBot="1">
      <c r="A281" s="42" t="s">
        <v>261</v>
      </c>
      <c r="B281" s="20" t="s">
        <v>379</v>
      </c>
      <c r="C281" s="20"/>
      <c r="D281" s="57">
        <v>60</v>
      </c>
      <c r="E281" s="21"/>
      <c r="F281" s="21"/>
      <c r="G281" s="21"/>
      <c r="H281" s="21"/>
      <c r="I281" s="21"/>
      <c r="J281" s="21"/>
      <c r="K281" s="61">
        <f t="shared" si="16"/>
        <v>0</v>
      </c>
      <c r="L281" s="74">
        <f t="shared" si="17"/>
        <v>60</v>
      </c>
      <c r="M281" s="62"/>
      <c r="N281" s="104">
        <v>39.369200000000006</v>
      </c>
      <c r="O281" s="105">
        <v>2362.15</v>
      </c>
      <c r="P281" s="102">
        <f>C281*M281</f>
        <v>0</v>
      </c>
      <c r="Q281" s="120">
        <f t="shared" si="15"/>
        <v>0</v>
      </c>
      <c r="R281" s="129">
        <f t="shared" si="20"/>
        <v>2362.15</v>
      </c>
      <c r="S281" s="92"/>
      <c r="T281" s="8"/>
      <c r="U281" s="8"/>
      <c r="V281" s="8"/>
    </row>
    <row r="282" spans="1:22" ht="17.25" thickBot="1">
      <c r="A282" s="42" t="s">
        <v>262</v>
      </c>
      <c r="B282" s="20" t="s">
        <v>4</v>
      </c>
      <c r="C282" s="20"/>
      <c r="D282" s="57">
        <v>72</v>
      </c>
      <c r="E282" s="21"/>
      <c r="F282" s="21"/>
      <c r="G282" s="21"/>
      <c r="H282" s="21"/>
      <c r="I282" s="21"/>
      <c r="J282" s="21"/>
      <c r="K282" s="61">
        <f t="shared" si="16"/>
        <v>0</v>
      </c>
      <c r="L282" s="74">
        <f t="shared" si="17"/>
        <v>72</v>
      </c>
      <c r="M282" s="62"/>
      <c r="N282" s="104">
        <v>72.647700000000015</v>
      </c>
      <c r="O282" s="105">
        <v>5230.63</v>
      </c>
      <c r="P282" s="102">
        <f t="shared" si="19"/>
        <v>0</v>
      </c>
      <c r="Q282" s="120">
        <f t="shared" si="15"/>
        <v>0</v>
      </c>
      <c r="R282" s="129">
        <f t="shared" si="20"/>
        <v>5230.63</v>
      </c>
      <c r="S282" s="92"/>
      <c r="T282" s="8"/>
      <c r="U282" s="8"/>
      <c r="V282" s="8"/>
    </row>
    <row r="283" spans="1:22" ht="17.25" thickBot="1">
      <c r="A283" s="42" t="s">
        <v>263</v>
      </c>
      <c r="B283" s="20" t="s">
        <v>4</v>
      </c>
      <c r="C283" s="20"/>
      <c r="D283" s="57">
        <v>20</v>
      </c>
      <c r="E283" s="21"/>
      <c r="F283" s="21"/>
      <c r="G283" s="21"/>
      <c r="H283" s="21"/>
      <c r="I283" s="21"/>
      <c r="J283" s="21"/>
      <c r="K283" s="61">
        <f t="shared" si="16"/>
        <v>0</v>
      </c>
      <c r="L283" s="74">
        <f t="shared" si="17"/>
        <v>20</v>
      </c>
      <c r="M283" s="62"/>
      <c r="N283" s="104">
        <v>3.7289999999999996</v>
      </c>
      <c r="O283" s="105">
        <v>74.58</v>
      </c>
      <c r="P283" s="102">
        <f t="shared" si="19"/>
        <v>0</v>
      </c>
      <c r="Q283" s="120">
        <f t="shared" si="15"/>
        <v>0</v>
      </c>
      <c r="R283" s="129">
        <f t="shared" si="20"/>
        <v>74.58</v>
      </c>
      <c r="S283" s="92"/>
      <c r="T283" s="8"/>
      <c r="U283" s="8"/>
      <c r="V283" s="8"/>
    </row>
    <row r="284" spans="1:22" ht="17.25" thickBot="1">
      <c r="A284" s="42" t="s">
        <v>264</v>
      </c>
      <c r="B284" s="20" t="s">
        <v>4</v>
      </c>
      <c r="C284" s="20"/>
      <c r="D284" s="57">
        <v>20</v>
      </c>
      <c r="E284" s="21"/>
      <c r="F284" s="21"/>
      <c r="G284" s="21"/>
      <c r="H284" s="21"/>
      <c r="I284" s="21"/>
      <c r="J284" s="21"/>
      <c r="K284" s="61">
        <f t="shared" si="16"/>
        <v>0</v>
      </c>
      <c r="L284" s="74">
        <f t="shared" si="17"/>
        <v>20</v>
      </c>
      <c r="M284" s="62"/>
      <c r="N284" s="104">
        <v>1.8532</v>
      </c>
      <c r="O284" s="105">
        <v>37.06</v>
      </c>
      <c r="P284" s="102">
        <f t="shared" si="19"/>
        <v>0</v>
      </c>
      <c r="Q284" s="120">
        <f t="shared" si="15"/>
        <v>0</v>
      </c>
      <c r="R284" s="129">
        <f t="shared" si="20"/>
        <v>37.06</v>
      </c>
      <c r="S284" s="92"/>
      <c r="T284" s="8"/>
      <c r="U284" s="8"/>
      <c r="V284" s="8"/>
    </row>
    <row r="285" spans="1:22" ht="17.25" thickBot="1">
      <c r="A285" s="42" t="s">
        <v>265</v>
      </c>
      <c r="B285" s="20" t="s">
        <v>4</v>
      </c>
      <c r="C285" s="20"/>
      <c r="D285" s="57">
        <v>20</v>
      </c>
      <c r="E285" s="21"/>
      <c r="F285" s="21"/>
      <c r="G285" s="21"/>
      <c r="H285" s="21"/>
      <c r="I285" s="21"/>
      <c r="J285" s="21"/>
      <c r="K285" s="61">
        <f t="shared" si="16"/>
        <v>0</v>
      </c>
      <c r="L285" s="74">
        <f t="shared" si="17"/>
        <v>20</v>
      </c>
      <c r="M285" s="62"/>
      <c r="N285" s="104">
        <v>2.7911000000000001</v>
      </c>
      <c r="O285" s="105">
        <v>55.82</v>
      </c>
      <c r="P285" s="102">
        <f>C285*M285</f>
        <v>0</v>
      </c>
      <c r="Q285" s="120">
        <f t="shared" si="15"/>
        <v>0</v>
      </c>
      <c r="R285" s="129">
        <f t="shared" si="20"/>
        <v>55.82</v>
      </c>
      <c r="S285" s="92"/>
      <c r="T285" s="8"/>
      <c r="U285" s="8"/>
      <c r="V285" s="8"/>
    </row>
    <row r="286" spans="1:22" ht="17.25" thickBot="1">
      <c r="A286" s="42" t="s">
        <v>266</v>
      </c>
      <c r="B286" s="20" t="s">
        <v>4</v>
      </c>
      <c r="C286" s="20"/>
      <c r="D286" s="57">
        <v>20</v>
      </c>
      <c r="E286" s="21"/>
      <c r="F286" s="21"/>
      <c r="G286" s="21"/>
      <c r="H286" s="21"/>
      <c r="I286" s="21"/>
      <c r="J286" s="21"/>
      <c r="K286" s="61">
        <f t="shared" si="16"/>
        <v>0</v>
      </c>
      <c r="L286" s="74">
        <f t="shared" si="17"/>
        <v>20</v>
      </c>
      <c r="M286" s="62"/>
      <c r="N286" s="104">
        <v>2.3616999999999999</v>
      </c>
      <c r="O286" s="105">
        <v>47.23</v>
      </c>
      <c r="P286" s="102">
        <f t="shared" si="19"/>
        <v>0</v>
      </c>
      <c r="Q286" s="120">
        <f t="shared" si="15"/>
        <v>0</v>
      </c>
      <c r="R286" s="129">
        <f t="shared" si="20"/>
        <v>47.23</v>
      </c>
      <c r="S286" s="92"/>
      <c r="T286" s="8"/>
      <c r="U286" s="8"/>
      <c r="V286" s="8"/>
    </row>
    <row r="287" spans="1:22" ht="17.25" thickBot="1">
      <c r="A287" s="42" t="s">
        <v>267</v>
      </c>
      <c r="B287" s="20" t="s">
        <v>4</v>
      </c>
      <c r="C287" s="20"/>
      <c r="D287" s="57">
        <v>20</v>
      </c>
      <c r="E287" s="21"/>
      <c r="F287" s="21"/>
      <c r="G287" s="21"/>
      <c r="H287" s="21"/>
      <c r="I287" s="21"/>
      <c r="J287" s="21"/>
      <c r="K287" s="61">
        <f t="shared" si="16"/>
        <v>0</v>
      </c>
      <c r="L287" s="74">
        <f t="shared" si="17"/>
        <v>20</v>
      </c>
      <c r="M287" s="62"/>
      <c r="N287" s="104">
        <v>1.3673</v>
      </c>
      <c r="O287" s="105">
        <v>27.35</v>
      </c>
      <c r="P287" s="102">
        <f t="shared" si="19"/>
        <v>0</v>
      </c>
      <c r="Q287" s="120">
        <f t="shared" si="15"/>
        <v>0</v>
      </c>
      <c r="R287" s="129">
        <f t="shared" si="20"/>
        <v>27.35</v>
      </c>
      <c r="S287" s="92"/>
      <c r="T287" s="8"/>
      <c r="U287" s="8"/>
      <c r="V287" s="8"/>
    </row>
    <row r="288" spans="1:22" ht="17.25" thickBot="1">
      <c r="A288" s="42" t="s">
        <v>15</v>
      </c>
      <c r="B288" s="20" t="s">
        <v>4</v>
      </c>
      <c r="C288" s="20">
        <v>8</v>
      </c>
      <c r="D288" s="57">
        <v>30</v>
      </c>
      <c r="E288" s="21">
        <v>36</v>
      </c>
      <c r="F288" s="21"/>
      <c r="G288" s="21"/>
      <c r="H288" s="21">
        <v>2</v>
      </c>
      <c r="I288" s="21"/>
      <c r="J288" s="21"/>
      <c r="K288" s="61">
        <f t="shared" si="16"/>
        <v>38</v>
      </c>
      <c r="L288" s="74">
        <f t="shared" si="17"/>
        <v>-8</v>
      </c>
      <c r="M288" s="62">
        <v>2.4300000000000002</v>
      </c>
      <c r="N288" s="104">
        <v>2.4295</v>
      </c>
      <c r="O288" s="105">
        <v>72.89</v>
      </c>
      <c r="P288" s="102">
        <v>19.45</v>
      </c>
      <c r="Q288" s="120">
        <f t="shared" si="15"/>
        <v>72.885000000000005</v>
      </c>
      <c r="R288" s="129">
        <f t="shared" si="20"/>
        <v>-19.445000000000007</v>
      </c>
      <c r="S288" s="139" t="s">
        <v>731</v>
      </c>
      <c r="T288" s="8"/>
      <c r="U288" s="8"/>
      <c r="V288" s="8"/>
    </row>
    <row r="289" spans="1:22" ht="17.25" thickBot="1">
      <c r="A289" s="42" t="s">
        <v>732</v>
      </c>
      <c r="B289" s="140" t="s">
        <v>4</v>
      </c>
      <c r="C289" s="20">
        <v>2</v>
      </c>
      <c r="D289" s="57"/>
      <c r="E289" s="21"/>
      <c r="F289" s="21"/>
      <c r="G289" s="21"/>
      <c r="H289" s="21">
        <v>2</v>
      </c>
      <c r="I289" s="21"/>
      <c r="J289" s="21"/>
      <c r="K289" s="61"/>
      <c r="L289" s="74">
        <f t="shared" si="17"/>
        <v>-2</v>
      </c>
      <c r="M289" s="62">
        <v>12.5</v>
      </c>
      <c r="N289" s="104"/>
      <c r="O289" s="105"/>
      <c r="P289" s="102">
        <v>44.27</v>
      </c>
      <c r="Q289" s="120"/>
      <c r="R289" s="129">
        <f t="shared" si="20"/>
        <v>-44.27</v>
      </c>
      <c r="S289" s="139" t="s">
        <v>766</v>
      </c>
      <c r="T289" s="8"/>
      <c r="U289" s="8"/>
      <c r="V289" s="8"/>
    </row>
    <row r="290" spans="1:22" ht="17.25" thickBot="1">
      <c r="A290" s="42" t="s">
        <v>148</v>
      </c>
      <c r="B290" s="20" t="s">
        <v>4</v>
      </c>
      <c r="C290" s="20">
        <v>10</v>
      </c>
      <c r="D290" s="57">
        <v>20</v>
      </c>
      <c r="E290" s="21">
        <v>30</v>
      </c>
      <c r="F290" s="21"/>
      <c r="G290" s="21"/>
      <c r="H290" s="21"/>
      <c r="I290" s="21"/>
      <c r="J290" s="21"/>
      <c r="K290" s="61">
        <f t="shared" si="16"/>
        <v>30</v>
      </c>
      <c r="L290" s="74">
        <f t="shared" si="17"/>
        <v>-10</v>
      </c>
      <c r="M290" s="62">
        <v>0.19</v>
      </c>
      <c r="N290" s="104">
        <v>0.19210000000000002</v>
      </c>
      <c r="O290" s="105">
        <v>3.84</v>
      </c>
      <c r="P290" s="102">
        <v>1.86</v>
      </c>
      <c r="Q290" s="120">
        <f t="shared" si="15"/>
        <v>3.8420000000000005</v>
      </c>
      <c r="R290" s="129">
        <f t="shared" si="20"/>
        <v>-1.862000000000001</v>
      </c>
      <c r="S290" s="92" t="s">
        <v>433</v>
      </c>
      <c r="T290" s="8"/>
      <c r="U290" s="8"/>
      <c r="V290" s="8"/>
    </row>
    <row r="291" spans="1:22" ht="17.25" thickBot="1">
      <c r="A291" s="42" t="s">
        <v>149</v>
      </c>
      <c r="B291" s="20" t="s">
        <v>4</v>
      </c>
      <c r="C291" s="20">
        <v>340</v>
      </c>
      <c r="D291" s="57">
        <v>200</v>
      </c>
      <c r="E291" s="21">
        <v>330</v>
      </c>
      <c r="F291" s="21">
        <v>82</v>
      </c>
      <c r="G291" s="21"/>
      <c r="H291" s="21">
        <v>128</v>
      </c>
      <c r="I291" s="21"/>
      <c r="J291" s="21"/>
      <c r="K291" s="61">
        <f t="shared" si="16"/>
        <v>540</v>
      </c>
      <c r="L291" s="74">
        <f t="shared" si="17"/>
        <v>-340</v>
      </c>
      <c r="M291" s="62">
        <v>0.72</v>
      </c>
      <c r="N291" s="104">
        <v>0.72320000000000007</v>
      </c>
      <c r="O291" s="105">
        <v>144.63999999999999</v>
      </c>
      <c r="P291" s="102">
        <v>244.16</v>
      </c>
      <c r="Q291" s="120">
        <v>144.63999999999999</v>
      </c>
      <c r="R291" s="129">
        <f t="shared" si="20"/>
        <v>-244.15999999999997</v>
      </c>
      <c r="S291" s="139" t="s">
        <v>733</v>
      </c>
      <c r="T291" s="8"/>
      <c r="U291" s="8"/>
      <c r="V291" s="8"/>
    </row>
    <row r="292" spans="1:22" ht="17.25" thickBot="1">
      <c r="A292" s="42" t="s">
        <v>16</v>
      </c>
      <c r="B292" s="20" t="s">
        <v>4</v>
      </c>
      <c r="C292" s="20">
        <v>5</v>
      </c>
      <c r="D292" s="57">
        <v>10</v>
      </c>
      <c r="E292" s="21">
        <v>15</v>
      </c>
      <c r="F292" s="21"/>
      <c r="G292" s="21"/>
      <c r="H292" s="21"/>
      <c r="I292" s="21"/>
      <c r="J292" s="21"/>
      <c r="K292" s="61">
        <f t="shared" si="16"/>
        <v>15</v>
      </c>
      <c r="L292" s="74">
        <f t="shared" si="17"/>
        <v>-5</v>
      </c>
      <c r="M292" s="62">
        <v>0.24</v>
      </c>
      <c r="N292" s="104">
        <v>0.23729999999999998</v>
      </c>
      <c r="O292" s="105">
        <v>2.37</v>
      </c>
      <c r="P292" s="102">
        <v>1.23</v>
      </c>
      <c r="Q292" s="120">
        <f t="shared" si="15"/>
        <v>2.3729999999999998</v>
      </c>
      <c r="R292" s="129">
        <f t="shared" si="20"/>
        <v>-1.2329999999999997</v>
      </c>
      <c r="S292" s="92" t="s">
        <v>435</v>
      </c>
      <c r="T292" s="8"/>
      <c r="U292" s="8"/>
      <c r="V292" s="8"/>
    </row>
    <row r="293" spans="1:22" ht="17.25" thickBot="1">
      <c r="A293" s="42" t="s">
        <v>635</v>
      </c>
      <c r="B293" s="140" t="s">
        <v>4</v>
      </c>
      <c r="C293" s="20">
        <v>10</v>
      </c>
      <c r="D293" s="57"/>
      <c r="E293" s="21"/>
      <c r="F293" s="21"/>
      <c r="G293" s="21"/>
      <c r="H293" s="21">
        <v>10</v>
      </c>
      <c r="I293" s="21"/>
      <c r="J293" s="21"/>
      <c r="K293" s="61"/>
      <c r="L293" s="74">
        <f t="shared" si="17"/>
        <v>-10</v>
      </c>
      <c r="M293" s="62">
        <v>0.64</v>
      </c>
      <c r="N293" s="104"/>
      <c r="O293" s="105"/>
      <c r="P293" s="102">
        <v>6.4</v>
      </c>
      <c r="Q293" s="120"/>
      <c r="R293" s="129">
        <f t="shared" si="20"/>
        <v>-6.4</v>
      </c>
      <c r="S293" s="139" t="s">
        <v>736</v>
      </c>
      <c r="T293" s="8"/>
      <c r="U293" s="8"/>
      <c r="V293" s="8"/>
    </row>
    <row r="294" spans="1:22" ht="17.25" thickBot="1">
      <c r="A294" s="42" t="s">
        <v>737</v>
      </c>
      <c r="B294" s="140" t="s">
        <v>4</v>
      </c>
      <c r="C294" s="20">
        <v>10</v>
      </c>
      <c r="D294" s="57"/>
      <c r="E294" s="21"/>
      <c r="F294" s="21"/>
      <c r="G294" s="21"/>
      <c r="H294" s="21">
        <v>10</v>
      </c>
      <c r="I294" s="21"/>
      <c r="J294" s="21"/>
      <c r="K294" s="61"/>
      <c r="L294" s="74">
        <f t="shared" si="17"/>
        <v>-10</v>
      </c>
      <c r="M294" s="62">
        <v>0.4</v>
      </c>
      <c r="N294" s="104"/>
      <c r="O294" s="105"/>
      <c r="P294" s="102">
        <v>4</v>
      </c>
      <c r="Q294" s="120"/>
      <c r="R294" s="129">
        <f t="shared" si="20"/>
        <v>-4</v>
      </c>
      <c r="S294" s="139" t="s">
        <v>736</v>
      </c>
      <c r="T294" s="8"/>
      <c r="U294" s="8"/>
      <c r="V294" s="8"/>
    </row>
    <row r="295" spans="1:22" ht="17.25" thickBot="1">
      <c r="A295" s="42" t="s">
        <v>734</v>
      </c>
      <c r="B295" s="140" t="s">
        <v>4</v>
      </c>
      <c r="C295" s="20">
        <v>5</v>
      </c>
      <c r="D295" s="57"/>
      <c r="E295" s="21"/>
      <c r="F295" s="21"/>
      <c r="G295" s="21"/>
      <c r="H295" s="21">
        <v>5</v>
      </c>
      <c r="I295" s="21"/>
      <c r="J295" s="21"/>
      <c r="K295" s="61"/>
      <c r="L295" s="74">
        <f t="shared" si="17"/>
        <v>-5</v>
      </c>
      <c r="M295" s="62">
        <v>0.9</v>
      </c>
      <c r="N295" s="104"/>
      <c r="O295" s="105"/>
      <c r="P295" s="102">
        <v>4.5</v>
      </c>
      <c r="Q295" s="120"/>
      <c r="R295" s="129">
        <f t="shared" si="20"/>
        <v>-4.5</v>
      </c>
      <c r="S295" s="139" t="s">
        <v>735</v>
      </c>
      <c r="T295" s="8"/>
      <c r="U295" s="8"/>
      <c r="V295" s="8"/>
    </row>
    <row r="296" spans="1:22" ht="17.25" thickBot="1">
      <c r="A296" s="42" t="s">
        <v>17</v>
      </c>
      <c r="B296" s="20" t="s">
        <v>4</v>
      </c>
      <c r="C296" s="20"/>
      <c r="D296" s="57">
        <v>60</v>
      </c>
      <c r="E296" s="21">
        <v>3</v>
      </c>
      <c r="F296" s="21">
        <v>17</v>
      </c>
      <c r="G296" s="21"/>
      <c r="H296" s="21">
        <v>5</v>
      </c>
      <c r="I296" s="21"/>
      <c r="J296" s="21"/>
      <c r="K296" s="61">
        <f t="shared" si="16"/>
        <v>25</v>
      </c>
      <c r="L296" s="74">
        <f t="shared" si="17"/>
        <v>35</v>
      </c>
      <c r="M296" s="62"/>
      <c r="N296" s="104">
        <v>2.1696</v>
      </c>
      <c r="O296" s="105">
        <v>130.18</v>
      </c>
      <c r="P296" s="102">
        <f t="shared" ref="P296:P321" si="21">C296*M296</f>
        <v>0</v>
      </c>
      <c r="Q296" s="120">
        <f t="shared" si="15"/>
        <v>54.24</v>
      </c>
      <c r="R296" s="129">
        <f t="shared" si="20"/>
        <v>75.94</v>
      </c>
      <c r="S296" s="139" t="s">
        <v>738</v>
      </c>
      <c r="T296" s="8"/>
      <c r="U296" s="8"/>
      <c r="V296" s="8"/>
    </row>
    <row r="297" spans="1:22" ht="17.25" thickBot="1">
      <c r="A297" s="42" t="s">
        <v>123</v>
      </c>
      <c r="B297" s="20" t="s">
        <v>4</v>
      </c>
      <c r="C297" s="20"/>
      <c r="D297" s="57">
        <v>20</v>
      </c>
      <c r="E297" s="21">
        <v>5</v>
      </c>
      <c r="F297" s="21">
        <v>2</v>
      </c>
      <c r="G297" s="21"/>
      <c r="H297" s="21"/>
      <c r="I297" s="21"/>
      <c r="J297" s="21"/>
      <c r="K297" s="61">
        <f t="shared" si="16"/>
        <v>7</v>
      </c>
      <c r="L297" s="74">
        <f t="shared" si="17"/>
        <v>13</v>
      </c>
      <c r="M297" s="62"/>
      <c r="N297" s="104">
        <v>0.19210000000000002</v>
      </c>
      <c r="O297" s="105">
        <v>3.84</v>
      </c>
      <c r="P297" s="102">
        <f t="shared" si="21"/>
        <v>0</v>
      </c>
      <c r="Q297" s="120">
        <v>1.33</v>
      </c>
      <c r="R297" s="129">
        <f t="shared" si="20"/>
        <v>2.5099999999999998</v>
      </c>
      <c r="S297" s="139" t="s">
        <v>532</v>
      </c>
      <c r="T297" s="8"/>
      <c r="U297" s="8"/>
      <c r="V297" s="8"/>
    </row>
    <row r="298" spans="1:22" ht="17.25" thickBot="1">
      <c r="A298" s="42" t="s">
        <v>37</v>
      </c>
      <c r="B298" s="20" t="s">
        <v>4</v>
      </c>
      <c r="C298" s="20"/>
      <c r="D298" s="57">
        <v>20</v>
      </c>
      <c r="E298" s="21">
        <v>5</v>
      </c>
      <c r="F298" s="21">
        <v>10</v>
      </c>
      <c r="G298" s="21"/>
      <c r="H298" s="21"/>
      <c r="I298" s="21"/>
      <c r="J298" s="21"/>
      <c r="K298" s="61">
        <f t="shared" si="16"/>
        <v>15</v>
      </c>
      <c r="L298" s="74">
        <f t="shared" si="17"/>
        <v>5</v>
      </c>
      <c r="M298" s="64"/>
      <c r="N298" s="104">
        <v>0.64409999999999989</v>
      </c>
      <c r="O298" s="105">
        <v>12.88</v>
      </c>
      <c r="P298" s="102">
        <f t="shared" si="21"/>
        <v>0</v>
      </c>
      <c r="Q298" s="120">
        <v>9.6</v>
      </c>
      <c r="R298" s="129">
        <f t="shared" si="20"/>
        <v>3.2800000000000011</v>
      </c>
      <c r="S298" s="139" t="s">
        <v>531</v>
      </c>
      <c r="T298" s="8"/>
      <c r="U298" s="8"/>
      <c r="V298" s="8"/>
    </row>
    <row r="299" spans="1:22" ht="17.25" thickBot="1">
      <c r="A299" s="42" t="s">
        <v>36</v>
      </c>
      <c r="B299" s="20" t="s">
        <v>4</v>
      </c>
      <c r="C299" s="20"/>
      <c r="D299" s="57">
        <v>20</v>
      </c>
      <c r="E299" s="21">
        <v>5</v>
      </c>
      <c r="F299" s="21"/>
      <c r="G299" s="21"/>
      <c r="H299" s="21"/>
      <c r="I299" s="21"/>
      <c r="J299" s="21"/>
      <c r="K299" s="61">
        <f t="shared" si="16"/>
        <v>5</v>
      </c>
      <c r="L299" s="74">
        <f t="shared" si="17"/>
        <v>15</v>
      </c>
      <c r="M299" s="65"/>
      <c r="N299" s="104">
        <v>0.39549999999999996</v>
      </c>
      <c r="O299" s="105">
        <v>7.91</v>
      </c>
      <c r="P299" s="102">
        <f t="shared" si="21"/>
        <v>0</v>
      </c>
      <c r="Q299" s="120">
        <v>2</v>
      </c>
      <c r="R299" s="129">
        <f t="shared" si="20"/>
        <v>5.91</v>
      </c>
      <c r="S299" s="92" t="s">
        <v>436</v>
      </c>
      <c r="T299" s="8"/>
      <c r="U299" s="8"/>
      <c r="V299" s="8"/>
    </row>
    <row r="300" spans="1:22" ht="17.25" thickBot="1">
      <c r="A300" s="42" t="s">
        <v>38</v>
      </c>
      <c r="B300" s="20" t="s">
        <v>4</v>
      </c>
      <c r="C300" s="20"/>
      <c r="D300" s="57">
        <v>60</v>
      </c>
      <c r="E300" s="21">
        <v>13</v>
      </c>
      <c r="F300" s="21"/>
      <c r="G300" s="145"/>
      <c r="H300" s="145"/>
      <c r="I300" s="145"/>
      <c r="J300" s="145"/>
      <c r="K300" s="61">
        <f t="shared" si="16"/>
        <v>13</v>
      </c>
      <c r="L300" s="74">
        <f t="shared" si="17"/>
        <v>47</v>
      </c>
      <c r="M300" s="68"/>
      <c r="N300" s="104">
        <v>0.90400000000000003</v>
      </c>
      <c r="O300" s="105">
        <v>54.24</v>
      </c>
      <c r="P300" s="102">
        <f t="shared" si="21"/>
        <v>0</v>
      </c>
      <c r="Q300" s="120">
        <v>11.7</v>
      </c>
      <c r="R300" s="129">
        <f t="shared" si="20"/>
        <v>42.540000000000006</v>
      </c>
      <c r="S300" s="92" t="s">
        <v>437</v>
      </c>
      <c r="T300" s="8"/>
      <c r="U300" s="8"/>
      <c r="V300" s="8"/>
    </row>
    <row r="301" spans="1:22" ht="17.25" thickBot="1">
      <c r="A301" s="42" t="s">
        <v>41</v>
      </c>
      <c r="B301" s="20" t="s">
        <v>4</v>
      </c>
      <c r="C301" s="20"/>
      <c r="D301" s="57">
        <v>100</v>
      </c>
      <c r="E301" s="21"/>
      <c r="F301" s="21"/>
      <c r="G301" s="145"/>
      <c r="H301" s="145"/>
      <c r="I301" s="145"/>
      <c r="J301" s="145"/>
      <c r="K301" s="61">
        <f t="shared" si="16"/>
        <v>0</v>
      </c>
      <c r="L301" s="74">
        <f t="shared" si="17"/>
        <v>100</v>
      </c>
      <c r="M301" s="68"/>
      <c r="N301" s="104">
        <v>3.7967999999999997</v>
      </c>
      <c r="O301" s="105">
        <v>379.68</v>
      </c>
      <c r="P301" s="102">
        <f t="shared" si="21"/>
        <v>0</v>
      </c>
      <c r="Q301" s="120">
        <f t="shared" si="15"/>
        <v>0</v>
      </c>
      <c r="R301" s="129">
        <f t="shared" si="20"/>
        <v>379.68</v>
      </c>
      <c r="S301" s="99"/>
      <c r="T301" s="8"/>
      <c r="U301" s="8"/>
      <c r="V301" s="8"/>
    </row>
    <row r="302" spans="1:22" ht="17.25" thickBot="1">
      <c r="A302" s="42" t="s">
        <v>268</v>
      </c>
      <c r="B302" s="20" t="s">
        <v>4</v>
      </c>
      <c r="C302" s="20"/>
      <c r="D302" s="57">
        <v>1</v>
      </c>
      <c r="E302" s="21"/>
      <c r="F302" s="21"/>
      <c r="G302" s="145"/>
      <c r="H302" s="145"/>
      <c r="I302" s="145"/>
      <c r="J302" s="145"/>
      <c r="K302" s="61">
        <f t="shared" si="16"/>
        <v>0</v>
      </c>
      <c r="L302" s="74">
        <f t="shared" si="17"/>
        <v>1</v>
      </c>
      <c r="M302" s="68"/>
      <c r="N302" s="104">
        <v>2.8702000000000001</v>
      </c>
      <c r="O302" s="105">
        <v>2.87</v>
      </c>
      <c r="P302" s="102">
        <f t="shared" si="21"/>
        <v>0</v>
      </c>
      <c r="Q302" s="120">
        <f t="shared" si="15"/>
        <v>0</v>
      </c>
      <c r="R302" s="129">
        <f t="shared" si="20"/>
        <v>2.87</v>
      </c>
      <c r="S302" s="99"/>
      <c r="T302" s="8"/>
      <c r="U302" s="8"/>
      <c r="V302" s="8"/>
    </row>
    <row r="303" spans="1:22" ht="17.25" thickBot="1">
      <c r="A303" s="42" t="s">
        <v>269</v>
      </c>
      <c r="B303" s="20" t="s">
        <v>4</v>
      </c>
      <c r="C303" s="20"/>
      <c r="D303" s="57">
        <v>1</v>
      </c>
      <c r="E303" s="21"/>
      <c r="F303" s="21"/>
      <c r="G303" s="145"/>
      <c r="H303" s="145"/>
      <c r="I303" s="145"/>
      <c r="J303" s="145"/>
      <c r="K303" s="61">
        <f t="shared" si="16"/>
        <v>0</v>
      </c>
      <c r="L303" s="74">
        <f t="shared" si="17"/>
        <v>1</v>
      </c>
      <c r="M303" s="68"/>
      <c r="N303" s="104">
        <v>5.6500000000000002E-2</v>
      </c>
      <c r="O303" s="105">
        <v>0.06</v>
      </c>
      <c r="P303" s="102">
        <f t="shared" si="21"/>
        <v>0</v>
      </c>
      <c r="Q303" s="120">
        <f t="shared" si="15"/>
        <v>0</v>
      </c>
      <c r="R303" s="129">
        <f t="shared" si="20"/>
        <v>0.06</v>
      </c>
      <c r="S303" s="99"/>
      <c r="T303" s="8"/>
      <c r="U303" s="8"/>
      <c r="V303" s="8"/>
    </row>
    <row r="304" spans="1:22" ht="17.25" thickBot="1">
      <c r="A304" s="42" t="s">
        <v>162</v>
      </c>
      <c r="B304" s="20" t="s">
        <v>4</v>
      </c>
      <c r="C304" s="20"/>
      <c r="D304" s="57">
        <v>1</v>
      </c>
      <c r="E304" s="21"/>
      <c r="F304" s="21"/>
      <c r="G304" s="145"/>
      <c r="H304" s="145"/>
      <c r="I304" s="145"/>
      <c r="J304" s="145"/>
      <c r="K304" s="61">
        <f t="shared" si="16"/>
        <v>0</v>
      </c>
      <c r="L304" s="74">
        <f t="shared" si="17"/>
        <v>1</v>
      </c>
      <c r="M304" s="68"/>
      <c r="N304" s="104">
        <v>67.8</v>
      </c>
      <c r="O304" s="105">
        <v>67.8</v>
      </c>
      <c r="P304" s="102">
        <f t="shared" si="21"/>
        <v>0</v>
      </c>
      <c r="Q304" s="120">
        <f t="shared" si="15"/>
        <v>0</v>
      </c>
      <c r="R304" s="129">
        <f t="shared" si="20"/>
        <v>67.8</v>
      </c>
      <c r="S304" s="99"/>
      <c r="T304" s="8"/>
      <c r="U304" s="8"/>
      <c r="V304" s="8"/>
    </row>
    <row r="305" spans="1:22" ht="17.25" thickBot="1">
      <c r="A305" s="42" t="s">
        <v>270</v>
      </c>
      <c r="B305" s="20" t="s">
        <v>4</v>
      </c>
      <c r="C305" s="20">
        <v>1</v>
      </c>
      <c r="D305" s="57">
        <v>1</v>
      </c>
      <c r="E305" s="21">
        <v>2</v>
      </c>
      <c r="F305" s="21"/>
      <c r="G305" s="145"/>
      <c r="H305" s="145"/>
      <c r="I305" s="145"/>
      <c r="J305" s="145"/>
      <c r="K305" s="61">
        <f t="shared" si="16"/>
        <v>2</v>
      </c>
      <c r="L305" s="74">
        <f t="shared" si="17"/>
        <v>-1</v>
      </c>
      <c r="M305" s="68">
        <v>45.43</v>
      </c>
      <c r="N305" s="104">
        <v>45.426000000000002</v>
      </c>
      <c r="O305" s="105">
        <v>45.43</v>
      </c>
      <c r="P305" s="102">
        <f t="shared" si="21"/>
        <v>45.43</v>
      </c>
      <c r="Q305" s="120">
        <f t="shared" ref="Q305:Q389" si="22">(K305-C305)*N305</f>
        <v>45.426000000000002</v>
      </c>
      <c r="R305" s="129">
        <f t="shared" si="20"/>
        <v>-45.425999999999995</v>
      </c>
      <c r="S305" s="135" t="s">
        <v>345</v>
      </c>
      <c r="T305" s="8"/>
      <c r="U305" s="8"/>
      <c r="V305" s="8"/>
    </row>
    <row r="306" spans="1:22" ht="17.25" thickBot="1">
      <c r="A306" s="42" t="s">
        <v>533</v>
      </c>
      <c r="B306" s="140" t="s">
        <v>4</v>
      </c>
      <c r="C306" s="20">
        <v>1</v>
      </c>
      <c r="D306" s="57"/>
      <c r="E306" s="21"/>
      <c r="F306" s="21">
        <v>1</v>
      </c>
      <c r="G306" s="145"/>
      <c r="H306" s="145"/>
      <c r="I306" s="145"/>
      <c r="J306" s="145"/>
      <c r="K306" s="61">
        <f t="shared" si="16"/>
        <v>1</v>
      </c>
      <c r="L306" s="74">
        <f t="shared" si="17"/>
        <v>-1</v>
      </c>
      <c r="M306" s="68">
        <v>78</v>
      </c>
      <c r="N306" s="104"/>
      <c r="O306" s="105"/>
      <c r="P306" s="102">
        <v>78</v>
      </c>
      <c r="Q306" s="120"/>
      <c r="R306" s="129">
        <f t="shared" si="20"/>
        <v>-78</v>
      </c>
      <c r="S306" s="147" t="s">
        <v>483</v>
      </c>
      <c r="T306" s="8"/>
      <c r="U306" s="8"/>
      <c r="V306" s="8"/>
    </row>
    <row r="307" spans="1:22" ht="17.25" thickBot="1">
      <c r="A307" s="42" t="s">
        <v>158</v>
      </c>
      <c r="B307" s="20" t="s">
        <v>4</v>
      </c>
      <c r="C307" s="20">
        <v>1</v>
      </c>
      <c r="D307" s="57">
        <v>1</v>
      </c>
      <c r="E307" s="21">
        <v>2</v>
      </c>
      <c r="F307" s="21"/>
      <c r="G307" s="145"/>
      <c r="H307" s="145"/>
      <c r="I307" s="145"/>
      <c r="J307" s="145"/>
      <c r="K307" s="61">
        <f t="shared" si="16"/>
        <v>2</v>
      </c>
      <c r="L307" s="74">
        <f t="shared" si="17"/>
        <v>-1</v>
      </c>
      <c r="M307" s="68">
        <v>15.46</v>
      </c>
      <c r="N307" s="104">
        <v>15.458399999999999</v>
      </c>
      <c r="O307" s="105">
        <v>15.46</v>
      </c>
      <c r="P307" s="102">
        <f t="shared" si="21"/>
        <v>15.46</v>
      </c>
      <c r="Q307" s="120">
        <f t="shared" si="22"/>
        <v>15.458399999999999</v>
      </c>
      <c r="R307" s="129">
        <f t="shared" si="20"/>
        <v>-15.458399999999997</v>
      </c>
      <c r="S307" s="135" t="s">
        <v>403</v>
      </c>
      <c r="T307" s="8"/>
      <c r="U307" s="8"/>
      <c r="V307" s="8"/>
    </row>
    <row r="308" spans="1:22" ht="17.25" thickBot="1">
      <c r="A308" s="42" t="s">
        <v>438</v>
      </c>
      <c r="B308" s="20" t="s">
        <v>4</v>
      </c>
      <c r="C308" s="20">
        <v>4</v>
      </c>
      <c r="D308" s="57"/>
      <c r="E308" s="21">
        <v>3</v>
      </c>
      <c r="F308" s="21">
        <v>1</v>
      </c>
      <c r="G308" s="145"/>
      <c r="H308" s="145"/>
      <c r="I308" s="145"/>
      <c r="J308" s="145"/>
      <c r="K308" s="61">
        <f t="shared" si="16"/>
        <v>4</v>
      </c>
      <c r="L308" s="74">
        <f t="shared" si="17"/>
        <v>-4</v>
      </c>
      <c r="M308" s="68">
        <v>41.14</v>
      </c>
      <c r="N308" s="104"/>
      <c r="O308" s="105"/>
      <c r="P308" s="102">
        <v>164.57</v>
      </c>
      <c r="Q308" s="120"/>
      <c r="R308" s="129">
        <f t="shared" si="20"/>
        <v>-164.57</v>
      </c>
      <c r="S308" s="147" t="s">
        <v>534</v>
      </c>
      <c r="T308" s="8"/>
      <c r="U308" s="8"/>
      <c r="V308" s="8"/>
    </row>
    <row r="309" spans="1:22" ht="17.25" thickBot="1">
      <c r="A309" s="42" t="s">
        <v>739</v>
      </c>
      <c r="B309" s="140" t="s">
        <v>4</v>
      </c>
      <c r="C309" s="20">
        <v>1</v>
      </c>
      <c r="D309" s="57"/>
      <c r="E309" s="21"/>
      <c r="F309" s="21"/>
      <c r="G309" s="154"/>
      <c r="H309" s="154">
        <v>1</v>
      </c>
      <c r="I309" s="154"/>
      <c r="J309" s="154"/>
      <c r="K309" s="61"/>
      <c r="L309" s="74">
        <f t="shared" si="17"/>
        <v>-1</v>
      </c>
      <c r="M309" s="68">
        <v>41.7</v>
      </c>
      <c r="N309" s="104"/>
      <c r="O309" s="105"/>
      <c r="P309" s="102">
        <v>41.7</v>
      </c>
      <c r="Q309" s="120"/>
      <c r="R309" s="129">
        <f t="shared" si="20"/>
        <v>-41.7</v>
      </c>
      <c r="S309" s="157" t="s">
        <v>686</v>
      </c>
      <c r="T309" s="8"/>
      <c r="U309" s="8"/>
      <c r="V309" s="8"/>
    </row>
    <row r="310" spans="1:22" ht="17.25" thickBot="1">
      <c r="A310" s="42" t="s">
        <v>120</v>
      </c>
      <c r="B310" s="20" t="s">
        <v>4</v>
      </c>
      <c r="C310" s="20"/>
      <c r="D310" s="57">
        <v>1</v>
      </c>
      <c r="E310" s="21"/>
      <c r="F310" s="21"/>
      <c r="G310" s="21"/>
      <c r="H310" s="21"/>
      <c r="I310" s="21"/>
      <c r="J310" s="21"/>
      <c r="K310" s="61">
        <f t="shared" si="16"/>
        <v>0</v>
      </c>
      <c r="L310" s="74">
        <f t="shared" si="17"/>
        <v>1</v>
      </c>
      <c r="M310" s="62"/>
      <c r="N310" s="104">
        <v>24.8035</v>
      </c>
      <c r="O310" s="105">
        <v>24.8</v>
      </c>
      <c r="P310" s="102">
        <f>C310*M310</f>
        <v>0</v>
      </c>
      <c r="Q310" s="120">
        <f t="shared" si="22"/>
        <v>0</v>
      </c>
      <c r="R310" s="129">
        <f t="shared" si="20"/>
        <v>24.8</v>
      </c>
      <c r="S310" s="92"/>
      <c r="T310" s="8"/>
      <c r="U310" s="8"/>
      <c r="V310" s="8"/>
    </row>
    <row r="311" spans="1:22" ht="17.25" thickBot="1">
      <c r="A311" s="42" t="s">
        <v>150</v>
      </c>
      <c r="B311" s="20" t="s">
        <v>4</v>
      </c>
      <c r="C311" s="20"/>
      <c r="D311" s="57">
        <v>1</v>
      </c>
      <c r="E311" s="21"/>
      <c r="F311" s="21"/>
      <c r="G311" s="21"/>
      <c r="H311" s="21"/>
      <c r="I311" s="21"/>
      <c r="J311" s="21"/>
      <c r="K311" s="61">
        <f t="shared" si="16"/>
        <v>0</v>
      </c>
      <c r="L311" s="74">
        <f t="shared" si="17"/>
        <v>1</v>
      </c>
      <c r="M311" s="62"/>
      <c r="N311" s="104">
        <v>12.7577</v>
      </c>
      <c r="O311" s="105">
        <v>12.76</v>
      </c>
      <c r="P311" s="102">
        <f t="shared" si="21"/>
        <v>0</v>
      </c>
      <c r="Q311" s="120">
        <f t="shared" si="22"/>
        <v>0</v>
      </c>
      <c r="R311" s="129">
        <f t="shared" si="20"/>
        <v>12.76</v>
      </c>
      <c r="S311" s="92"/>
      <c r="T311" s="8"/>
      <c r="U311" s="8"/>
      <c r="V311" s="8"/>
    </row>
    <row r="312" spans="1:22" ht="17.25" thickBot="1">
      <c r="A312" s="42" t="s">
        <v>136</v>
      </c>
      <c r="B312" s="20" t="s">
        <v>4</v>
      </c>
      <c r="C312" s="20"/>
      <c r="D312" s="57">
        <v>5</v>
      </c>
      <c r="E312" s="21"/>
      <c r="F312" s="21"/>
      <c r="G312" s="21"/>
      <c r="H312" s="21"/>
      <c r="I312" s="21"/>
      <c r="J312" s="21"/>
      <c r="K312" s="61">
        <f t="shared" ref="K312:K393" si="23">SUM(E312:J312)</f>
        <v>0</v>
      </c>
      <c r="L312" s="74">
        <f t="shared" ref="L312:L393" si="24">D312-E312-F312-G312-H312-I312-J312</f>
        <v>5</v>
      </c>
      <c r="M312" s="62"/>
      <c r="N312" s="104">
        <v>0.39549999999999996</v>
      </c>
      <c r="O312" s="105">
        <v>1.98</v>
      </c>
      <c r="P312" s="102">
        <f t="shared" si="21"/>
        <v>0</v>
      </c>
      <c r="Q312" s="120">
        <f t="shared" si="22"/>
        <v>0</v>
      </c>
      <c r="R312" s="129">
        <f t="shared" si="20"/>
        <v>1.98</v>
      </c>
      <c r="S312" s="92"/>
      <c r="T312" s="8"/>
      <c r="U312" s="8"/>
      <c r="V312" s="8"/>
    </row>
    <row r="313" spans="1:22" ht="17.25" thickBot="1">
      <c r="A313" s="42" t="s">
        <v>137</v>
      </c>
      <c r="B313" s="20" t="s">
        <v>4</v>
      </c>
      <c r="C313" s="20">
        <v>7</v>
      </c>
      <c r="D313" s="57">
        <v>5</v>
      </c>
      <c r="E313" s="21">
        <v>2</v>
      </c>
      <c r="F313" s="21">
        <v>10</v>
      </c>
      <c r="G313" s="21"/>
      <c r="H313" s="21"/>
      <c r="I313" s="21"/>
      <c r="J313" s="21"/>
      <c r="K313" s="61">
        <f t="shared" si="23"/>
        <v>12</v>
      </c>
      <c r="L313" s="74">
        <f t="shared" si="24"/>
        <v>-7</v>
      </c>
      <c r="M313" s="62">
        <v>0.57999999999999996</v>
      </c>
      <c r="N313" s="104">
        <v>0.57630000000000003</v>
      </c>
      <c r="O313" s="105">
        <v>2.88</v>
      </c>
      <c r="P313" s="102">
        <v>4.08</v>
      </c>
      <c r="Q313" s="120">
        <v>2.88</v>
      </c>
      <c r="R313" s="129">
        <f t="shared" si="20"/>
        <v>-4.08</v>
      </c>
      <c r="S313" s="139" t="s">
        <v>535</v>
      </c>
      <c r="T313" s="8"/>
      <c r="U313" s="8"/>
      <c r="V313" s="8"/>
    </row>
    <row r="314" spans="1:22" ht="17.25" thickBot="1">
      <c r="A314" s="42" t="s">
        <v>138</v>
      </c>
      <c r="B314" s="20" t="s">
        <v>4</v>
      </c>
      <c r="C314" s="20"/>
      <c r="D314" s="57">
        <v>5</v>
      </c>
      <c r="E314" s="21"/>
      <c r="F314" s="21"/>
      <c r="G314" s="21"/>
      <c r="H314" s="21"/>
      <c r="I314" s="21"/>
      <c r="J314" s="21"/>
      <c r="K314" s="61">
        <f t="shared" si="23"/>
        <v>0</v>
      </c>
      <c r="L314" s="74">
        <f t="shared" si="24"/>
        <v>5</v>
      </c>
      <c r="M314" s="62"/>
      <c r="N314" s="104">
        <v>1.0396000000000001</v>
      </c>
      <c r="O314" s="105">
        <v>5.2</v>
      </c>
      <c r="P314" s="102">
        <f t="shared" si="21"/>
        <v>0</v>
      </c>
      <c r="Q314" s="120">
        <f t="shared" si="22"/>
        <v>0</v>
      </c>
      <c r="R314" s="129">
        <f t="shared" si="20"/>
        <v>5.2</v>
      </c>
      <c r="S314" s="92"/>
      <c r="T314" s="8"/>
      <c r="U314" s="8"/>
      <c r="V314" s="8"/>
    </row>
    <row r="315" spans="1:22" ht="17.25" thickBot="1">
      <c r="A315" s="42" t="s">
        <v>139</v>
      </c>
      <c r="B315" s="20" t="s">
        <v>4</v>
      </c>
      <c r="C315" s="20"/>
      <c r="D315" s="57">
        <v>5</v>
      </c>
      <c r="E315" s="21"/>
      <c r="F315" s="21"/>
      <c r="G315" s="21"/>
      <c r="H315" s="21"/>
      <c r="I315" s="21"/>
      <c r="J315" s="21"/>
      <c r="K315" s="61">
        <f t="shared" si="23"/>
        <v>0</v>
      </c>
      <c r="L315" s="74">
        <f t="shared" si="24"/>
        <v>5</v>
      </c>
      <c r="M315" s="62"/>
      <c r="N315" s="104">
        <v>1.6272</v>
      </c>
      <c r="O315" s="105">
        <v>8.14</v>
      </c>
      <c r="P315" s="102">
        <f>C315*M315</f>
        <v>0</v>
      </c>
      <c r="Q315" s="120">
        <f t="shared" si="22"/>
        <v>0</v>
      </c>
      <c r="R315" s="129">
        <f t="shared" si="20"/>
        <v>8.14</v>
      </c>
      <c r="S315" s="92"/>
      <c r="T315" s="8"/>
      <c r="U315" s="8"/>
      <c r="V315" s="8"/>
    </row>
    <row r="316" spans="1:22" ht="17.25" thickBot="1">
      <c r="A316" s="42" t="s">
        <v>18</v>
      </c>
      <c r="B316" s="20" t="s">
        <v>4</v>
      </c>
      <c r="C316" s="20"/>
      <c r="D316" s="57">
        <v>80</v>
      </c>
      <c r="E316" s="21">
        <v>11</v>
      </c>
      <c r="F316" s="21"/>
      <c r="G316" s="21"/>
      <c r="H316" s="21"/>
      <c r="I316" s="21"/>
      <c r="J316" s="21"/>
      <c r="K316" s="61">
        <f t="shared" si="23"/>
        <v>11</v>
      </c>
      <c r="L316" s="74">
        <f t="shared" si="24"/>
        <v>69</v>
      </c>
      <c r="M316" s="62"/>
      <c r="N316" s="104">
        <v>2.3277999999999999</v>
      </c>
      <c r="O316" s="105">
        <v>186.22</v>
      </c>
      <c r="P316" s="102">
        <f t="shared" si="21"/>
        <v>0</v>
      </c>
      <c r="Q316" s="120">
        <v>25.63</v>
      </c>
      <c r="R316" s="129">
        <f t="shared" si="20"/>
        <v>160.59</v>
      </c>
      <c r="S316" s="92" t="s">
        <v>439</v>
      </c>
      <c r="T316" s="8"/>
      <c r="U316" s="8"/>
      <c r="V316" s="8"/>
    </row>
    <row r="317" spans="1:22" ht="17.25" thickBot="1">
      <c r="A317" s="42" t="s">
        <v>19</v>
      </c>
      <c r="B317" s="20" t="s">
        <v>4</v>
      </c>
      <c r="C317" s="20">
        <v>56</v>
      </c>
      <c r="D317" s="57">
        <v>80</v>
      </c>
      <c r="E317" s="21">
        <v>32</v>
      </c>
      <c r="F317" s="21">
        <v>38</v>
      </c>
      <c r="G317" s="21"/>
      <c r="H317" s="21">
        <v>66</v>
      </c>
      <c r="I317" s="21"/>
      <c r="J317" s="21"/>
      <c r="K317" s="61">
        <f t="shared" si="23"/>
        <v>136</v>
      </c>
      <c r="L317" s="74">
        <f t="shared" si="24"/>
        <v>-56</v>
      </c>
      <c r="M317" s="62"/>
      <c r="N317" s="104">
        <v>6.1698000000000004</v>
      </c>
      <c r="O317" s="105">
        <v>493.58</v>
      </c>
      <c r="P317" s="102">
        <v>345.54</v>
      </c>
      <c r="Q317" s="120">
        <v>493.58</v>
      </c>
      <c r="R317" s="129">
        <f t="shared" si="20"/>
        <v>-345.54</v>
      </c>
      <c r="S317" s="139" t="s">
        <v>740</v>
      </c>
      <c r="T317" s="8"/>
      <c r="U317" s="8"/>
      <c r="V317" s="8"/>
    </row>
    <row r="318" spans="1:22" ht="17.25" thickBot="1">
      <c r="A318" s="42" t="s">
        <v>441</v>
      </c>
      <c r="B318" s="20" t="s">
        <v>4</v>
      </c>
      <c r="C318" s="20">
        <v>1</v>
      </c>
      <c r="D318" s="57"/>
      <c r="E318" s="21">
        <v>1</v>
      </c>
      <c r="F318" s="21"/>
      <c r="G318" s="21"/>
      <c r="H318" s="21"/>
      <c r="I318" s="21"/>
      <c r="J318" s="21"/>
      <c r="K318" s="61">
        <f t="shared" si="23"/>
        <v>1</v>
      </c>
      <c r="L318" s="74">
        <f t="shared" si="24"/>
        <v>-1</v>
      </c>
      <c r="M318" s="62">
        <v>2.08</v>
      </c>
      <c r="N318" s="104"/>
      <c r="O318" s="105"/>
      <c r="P318" s="102">
        <v>2.08</v>
      </c>
      <c r="Q318" s="120"/>
      <c r="R318" s="129">
        <f t="shared" si="20"/>
        <v>-2.08</v>
      </c>
      <c r="S318" s="92" t="s">
        <v>321</v>
      </c>
      <c r="T318" s="8"/>
      <c r="U318" s="8"/>
      <c r="V318" s="8"/>
    </row>
    <row r="319" spans="1:22" ht="17.25" thickBot="1">
      <c r="A319" s="42" t="s">
        <v>564</v>
      </c>
      <c r="B319" s="140" t="s">
        <v>4</v>
      </c>
      <c r="C319" s="20"/>
      <c r="D319" s="57"/>
      <c r="E319" s="21"/>
      <c r="F319" s="21"/>
      <c r="G319" s="21"/>
      <c r="H319" s="21"/>
      <c r="I319" s="21"/>
      <c r="J319" s="21"/>
      <c r="K319" s="61"/>
      <c r="L319" s="74"/>
      <c r="M319" s="62">
        <v>24.01</v>
      </c>
      <c r="N319" s="104"/>
      <c r="O319" s="105"/>
      <c r="P319" s="102"/>
      <c r="Q319" s="120"/>
      <c r="R319" s="129"/>
      <c r="S319" s="139" t="s">
        <v>565</v>
      </c>
      <c r="T319" s="8"/>
      <c r="U319" s="8"/>
      <c r="V319" s="8"/>
    </row>
    <row r="320" spans="1:22" ht="17.25" thickBot="1">
      <c r="A320" s="42" t="s">
        <v>536</v>
      </c>
      <c r="B320" s="140" t="s">
        <v>4</v>
      </c>
      <c r="C320" s="20">
        <v>1</v>
      </c>
      <c r="D320" s="57"/>
      <c r="E320" s="21"/>
      <c r="F320" s="21">
        <v>1</v>
      </c>
      <c r="G320" s="21"/>
      <c r="H320" s="21"/>
      <c r="I320" s="21"/>
      <c r="J320" s="21"/>
      <c r="K320" s="61">
        <f t="shared" si="23"/>
        <v>1</v>
      </c>
      <c r="L320" s="74">
        <f t="shared" si="24"/>
        <v>-1</v>
      </c>
      <c r="M320" s="64">
        <v>9</v>
      </c>
      <c r="N320" s="104"/>
      <c r="O320" s="105"/>
      <c r="P320" s="102">
        <v>9</v>
      </c>
      <c r="Q320" s="120"/>
      <c r="R320" s="129">
        <f t="shared" si="20"/>
        <v>-9</v>
      </c>
      <c r="S320" s="139" t="s">
        <v>487</v>
      </c>
      <c r="T320" s="8"/>
      <c r="U320" s="8"/>
      <c r="V320" s="8"/>
    </row>
    <row r="321" spans="1:22" ht="17.25" thickBot="1">
      <c r="A321" s="136" t="s">
        <v>35</v>
      </c>
      <c r="B321" s="20" t="s">
        <v>4</v>
      </c>
      <c r="C321" s="20"/>
      <c r="D321" s="57">
        <v>100</v>
      </c>
      <c r="E321" s="21"/>
      <c r="F321" s="21"/>
      <c r="G321" s="21"/>
      <c r="H321" s="21"/>
      <c r="I321" s="21"/>
      <c r="J321" s="21"/>
      <c r="K321" s="61">
        <f t="shared" si="23"/>
        <v>0</v>
      </c>
      <c r="L321" s="74">
        <f t="shared" si="24"/>
        <v>100</v>
      </c>
      <c r="M321" s="62"/>
      <c r="N321" s="104">
        <v>0.98309999999999997</v>
      </c>
      <c r="O321" s="105">
        <v>98.31</v>
      </c>
      <c r="P321" s="102">
        <f t="shared" si="21"/>
        <v>0</v>
      </c>
      <c r="Q321" s="120">
        <f t="shared" si="22"/>
        <v>0</v>
      </c>
      <c r="R321" s="129">
        <f t="shared" si="20"/>
        <v>98.31</v>
      </c>
      <c r="S321" s="92"/>
      <c r="T321" s="8"/>
      <c r="U321" s="8"/>
      <c r="V321" s="8"/>
    </row>
    <row r="322" spans="1:22" ht="17.25" thickBot="1">
      <c r="A322" s="42" t="s">
        <v>45</v>
      </c>
      <c r="B322" s="20" t="s">
        <v>4</v>
      </c>
      <c r="C322" s="20"/>
      <c r="D322" s="57">
        <v>20</v>
      </c>
      <c r="E322" s="21"/>
      <c r="F322" s="21"/>
      <c r="G322" s="21"/>
      <c r="H322" s="21"/>
      <c r="I322" s="21"/>
      <c r="J322" s="21"/>
      <c r="K322" s="61">
        <f t="shared" si="23"/>
        <v>0</v>
      </c>
      <c r="L322" s="74">
        <f t="shared" si="24"/>
        <v>20</v>
      </c>
      <c r="M322" s="62"/>
      <c r="N322" s="104">
        <v>1.4577</v>
      </c>
      <c r="O322" s="105">
        <v>29.15</v>
      </c>
      <c r="P322" s="102">
        <f>C322*M322</f>
        <v>0</v>
      </c>
      <c r="Q322" s="120">
        <f t="shared" si="22"/>
        <v>0</v>
      </c>
      <c r="R322" s="129">
        <f t="shared" si="20"/>
        <v>29.15</v>
      </c>
      <c r="S322" s="92"/>
      <c r="T322" s="8"/>
      <c r="U322" s="8"/>
      <c r="V322" s="8"/>
    </row>
    <row r="323" spans="1:22" ht="17.25" thickBot="1">
      <c r="A323" s="42" t="s">
        <v>43</v>
      </c>
      <c r="B323" s="20" t="s">
        <v>4</v>
      </c>
      <c r="C323" s="20"/>
      <c r="D323" s="57">
        <v>20</v>
      </c>
      <c r="E323" s="21"/>
      <c r="F323" s="21"/>
      <c r="G323" s="21"/>
      <c r="H323" s="21"/>
      <c r="I323" s="21"/>
      <c r="J323" s="21"/>
      <c r="K323" s="61">
        <f t="shared" si="23"/>
        <v>0</v>
      </c>
      <c r="L323" s="74">
        <f t="shared" si="24"/>
        <v>20</v>
      </c>
      <c r="M323" s="62"/>
      <c r="N323" s="104">
        <v>2.1017999999999999</v>
      </c>
      <c r="O323" s="105">
        <v>42.04</v>
      </c>
      <c r="P323" s="102">
        <f t="shared" ref="P323:P355" si="25">C323*M323</f>
        <v>0</v>
      </c>
      <c r="Q323" s="120">
        <f t="shared" si="22"/>
        <v>0</v>
      </c>
      <c r="R323" s="129">
        <f t="shared" si="20"/>
        <v>42.04</v>
      </c>
      <c r="S323" s="92"/>
      <c r="T323" s="8"/>
      <c r="U323" s="8"/>
      <c r="V323" s="8"/>
    </row>
    <row r="324" spans="1:22" ht="17.25" thickBot="1">
      <c r="A324" s="42" t="s">
        <v>44</v>
      </c>
      <c r="B324" s="20" t="s">
        <v>4</v>
      </c>
      <c r="C324" s="20"/>
      <c r="D324" s="57">
        <v>20</v>
      </c>
      <c r="E324" s="21"/>
      <c r="F324" s="21"/>
      <c r="G324" s="21"/>
      <c r="H324" s="21"/>
      <c r="I324" s="21"/>
      <c r="J324" s="21"/>
      <c r="K324" s="61">
        <f t="shared" si="23"/>
        <v>0</v>
      </c>
      <c r="L324" s="74">
        <f t="shared" si="24"/>
        <v>20</v>
      </c>
      <c r="M324" s="62"/>
      <c r="N324" s="104">
        <v>2.6103000000000001</v>
      </c>
      <c r="O324" s="105">
        <v>52.21</v>
      </c>
      <c r="P324" s="102">
        <f t="shared" si="25"/>
        <v>0</v>
      </c>
      <c r="Q324" s="120">
        <f t="shared" si="22"/>
        <v>0</v>
      </c>
      <c r="R324" s="129">
        <f t="shared" si="20"/>
        <v>52.21</v>
      </c>
      <c r="S324" s="92"/>
      <c r="T324" s="8"/>
      <c r="U324" s="8"/>
      <c r="V324" s="8"/>
    </row>
    <row r="325" spans="1:22" ht="17.25" thickBot="1">
      <c r="A325" s="42" t="s">
        <v>42</v>
      </c>
      <c r="B325" s="20" t="s">
        <v>4</v>
      </c>
      <c r="C325" s="20"/>
      <c r="D325" s="57">
        <v>20</v>
      </c>
      <c r="E325" s="21"/>
      <c r="F325" s="21"/>
      <c r="G325" s="21"/>
      <c r="H325" s="21"/>
      <c r="I325" s="21"/>
      <c r="J325" s="21"/>
      <c r="K325" s="61">
        <f t="shared" si="23"/>
        <v>0</v>
      </c>
      <c r="L325" s="74">
        <f t="shared" si="24"/>
        <v>20</v>
      </c>
      <c r="M325" s="62"/>
      <c r="N325" s="104">
        <v>0.96050000000000002</v>
      </c>
      <c r="O325" s="105">
        <v>19.21</v>
      </c>
      <c r="P325" s="102">
        <f t="shared" si="25"/>
        <v>0</v>
      </c>
      <c r="Q325" s="120">
        <f t="shared" si="22"/>
        <v>0</v>
      </c>
      <c r="R325" s="129">
        <f t="shared" si="20"/>
        <v>19.21</v>
      </c>
      <c r="S325" s="92"/>
      <c r="T325" s="8"/>
      <c r="U325" s="8"/>
      <c r="V325" s="8"/>
    </row>
    <row r="326" spans="1:22" ht="17.25" thickBot="1">
      <c r="A326" s="42" t="s">
        <v>537</v>
      </c>
      <c r="B326" s="140" t="s">
        <v>4</v>
      </c>
      <c r="C326" s="20">
        <v>2</v>
      </c>
      <c r="D326" s="57"/>
      <c r="E326" s="21"/>
      <c r="F326" s="21">
        <v>2</v>
      </c>
      <c r="G326" s="21"/>
      <c r="H326" s="21"/>
      <c r="I326" s="21"/>
      <c r="J326" s="21"/>
      <c r="K326" s="61">
        <f t="shared" si="23"/>
        <v>2</v>
      </c>
      <c r="L326" s="74">
        <f t="shared" si="24"/>
        <v>-2</v>
      </c>
      <c r="M326" s="62">
        <v>252.98</v>
      </c>
      <c r="N326" s="104"/>
      <c r="O326" s="105"/>
      <c r="P326" s="102">
        <v>505.96</v>
      </c>
      <c r="Q326" s="120"/>
      <c r="R326" s="129">
        <f t="shared" si="20"/>
        <v>-505.96</v>
      </c>
      <c r="S326" s="139" t="s">
        <v>538</v>
      </c>
      <c r="T326" s="8"/>
      <c r="U326" s="8"/>
      <c r="V326" s="8"/>
    </row>
    <row r="327" spans="1:22" ht="17.25" thickBot="1">
      <c r="A327" s="42" t="s">
        <v>271</v>
      </c>
      <c r="B327" s="20" t="s">
        <v>4</v>
      </c>
      <c r="C327" s="20">
        <v>9</v>
      </c>
      <c r="D327" s="57">
        <v>2</v>
      </c>
      <c r="E327" s="21">
        <v>2</v>
      </c>
      <c r="F327" s="21">
        <v>9</v>
      </c>
      <c r="G327" s="21"/>
      <c r="H327" s="21"/>
      <c r="I327" s="21"/>
      <c r="J327" s="21"/>
      <c r="K327" s="61">
        <f t="shared" si="23"/>
        <v>11</v>
      </c>
      <c r="L327" s="74">
        <f t="shared" si="24"/>
        <v>-9</v>
      </c>
      <c r="M327" s="62">
        <v>196.62</v>
      </c>
      <c r="N327" s="104">
        <v>196.62</v>
      </c>
      <c r="O327" s="105">
        <v>393.24</v>
      </c>
      <c r="P327" s="102">
        <f t="shared" si="25"/>
        <v>1769.58</v>
      </c>
      <c r="Q327" s="120">
        <f t="shared" si="22"/>
        <v>393.24</v>
      </c>
      <c r="R327" s="129">
        <f t="shared" si="20"/>
        <v>-1769.5799999999997</v>
      </c>
      <c r="S327" s="139" t="s">
        <v>539</v>
      </c>
      <c r="T327" s="8"/>
      <c r="U327" s="8"/>
      <c r="V327" s="8"/>
    </row>
    <row r="328" spans="1:22" ht="17.25" thickBot="1">
      <c r="A328" s="42" t="s">
        <v>442</v>
      </c>
      <c r="B328" s="20" t="s">
        <v>4</v>
      </c>
      <c r="C328" s="20">
        <v>1</v>
      </c>
      <c r="D328" s="57"/>
      <c r="E328" s="21">
        <v>1</v>
      </c>
      <c r="F328" s="21"/>
      <c r="G328" s="21"/>
      <c r="H328" s="21"/>
      <c r="I328" s="21"/>
      <c r="J328" s="21"/>
      <c r="K328" s="61">
        <f t="shared" si="23"/>
        <v>1</v>
      </c>
      <c r="L328" s="74">
        <f t="shared" si="24"/>
        <v>-1</v>
      </c>
      <c r="M328" s="62">
        <v>309.41000000000003</v>
      </c>
      <c r="N328" s="104"/>
      <c r="O328" s="105"/>
      <c r="P328" s="102">
        <v>309.41000000000003</v>
      </c>
      <c r="Q328" s="120"/>
      <c r="R328" s="129">
        <f t="shared" si="20"/>
        <v>-309.41000000000003</v>
      </c>
      <c r="S328" s="92" t="s">
        <v>327</v>
      </c>
      <c r="T328" s="8"/>
      <c r="U328" s="8"/>
      <c r="V328" s="8"/>
    </row>
    <row r="329" spans="1:22" ht="17.25" thickBot="1">
      <c r="A329" s="42" t="s">
        <v>272</v>
      </c>
      <c r="B329" s="20" t="s">
        <v>4</v>
      </c>
      <c r="C329" s="20"/>
      <c r="D329" s="57">
        <v>10</v>
      </c>
      <c r="E329" s="21"/>
      <c r="F329" s="21"/>
      <c r="G329" s="21"/>
      <c r="H329" s="21"/>
      <c r="I329" s="21"/>
      <c r="J329" s="21"/>
      <c r="K329" s="61">
        <f t="shared" si="23"/>
        <v>0</v>
      </c>
      <c r="L329" s="74">
        <f t="shared" si="24"/>
        <v>10</v>
      </c>
      <c r="M329" s="62"/>
      <c r="N329" s="104">
        <v>5.65</v>
      </c>
      <c r="O329" s="105">
        <v>56.5</v>
      </c>
      <c r="P329" s="102">
        <f t="shared" si="25"/>
        <v>0</v>
      </c>
      <c r="Q329" s="120">
        <f t="shared" si="22"/>
        <v>0</v>
      </c>
      <c r="R329" s="129">
        <f t="shared" si="20"/>
        <v>56.5</v>
      </c>
      <c r="S329" s="99"/>
      <c r="T329" s="8"/>
      <c r="U329" s="8"/>
      <c r="V329" s="8"/>
    </row>
    <row r="330" spans="1:22" ht="17.25" thickBot="1">
      <c r="A330" s="42" t="s">
        <v>151</v>
      </c>
      <c r="B330" s="20" t="s">
        <v>4</v>
      </c>
      <c r="C330" s="20"/>
      <c r="D330" s="57">
        <v>250</v>
      </c>
      <c r="E330" s="21">
        <v>30</v>
      </c>
      <c r="F330" s="21">
        <v>54</v>
      </c>
      <c r="G330" s="21"/>
      <c r="H330" s="21"/>
      <c r="I330" s="21"/>
      <c r="J330" s="21"/>
      <c r="K330" s="61">
        <f t="shared" si="23"/>
        <v>84</v>
      </c>
      <c r="L330" s="74">
        <f t="shared" si="24"/>
        <v>166</v>
      </c>
      <c r="M330" s="62"/>
      <c r="N330" s="104">
        <v>0.1469</v>
      </c>
      <c r="O330" s="105">
        <v>36.729999999999997</v>
      </c>
      <c r="P330" s="102">
        <f t="shared" si="25"/>
        <v>0</v>
      </c>
      <c r="Q330" s="120">
        <v>12.6</v>
      </c>
      <c r="R330" s="129">
        <f t="shared" si="20"/>
        <v>24.129999999999995</v>
      </c>
      <c r="S330" s="147" t="s">
        <v>540</v>
      </c>
      <c r="T330" s="8"/>
      <c r="U330" s="8"/>
      <c r="V330" s="8"/>
    </row>
    <row r="331" spans="1:22" ht="13.5" customHeight="1" thickBot="1">
      <c r="A331" s="42" t="s">
        <v>20</v>
      </c>
      <c r="B331" s="20" t="s">
        <v>4</v>
      </c>
      <c r="C331" s="20"/>
      <c r="D331" s="57">
        <v>100</v>
      </c>
      <c r="E331" s="21">
        <v>15</v>
      </c>
      <c r="F331" s="21">
        <v>3</v>
      </c>
      <c r="G331" s="21"/>
      <c r="H331" s="21"/>
      <c r="I331" s="21"/>
      <c r="J331" s="21"/>
      <c r="K331" s="61">
        <f t="shared" si="23"/>
        <v>18</v>
      </c>
      <c r="L331" s="74">
        <f t="shared" si="24"/>
        <v>82</v>
      </c>
      <c r="M331" s="62"/>
      <c r="N331" s="104">
        <v>5.6274000000000006</v>
      </c>
      <c r="O331" s="105">
        <v>562.74</v>
      </c>
      <c r="P331" s="102">
        <f t="shared" si="25"/>
        <v>0</v>
      </c>
      <c r="Q331" s="120">
        <v>101.34</v>
      </c>
      <c r="R331" s="129">
        <f t="shared" si="20"/>
        <v>461.4</v>
      </c>
      <c r="S331" s="139" t="s">
        <v>541</v>
      </c>
      <c r="T331" s="8"/>
      <c r="U331" s="8"/>
      <c r="V331" s="8"/>
    </row>
    <row r="332" spans="1:22" ht="13.5" customHeight="1" thickBot="1">
      <c r="A332" s="42" t="s">
        <v>21</v>
      </c>
      <c r="B332" s="20" t="s">
        <v>4</v>
      </c>
      <c r="C332" s="20"/>
      <c r="D332" s="57">
        <v>100</v>
      </c>
      <c r="E332" s="21">
        <v>39</v>
      </c>
      <c r="F332" s="21">
        <v>18</v>
      </c>
      <c r="G332" s="21"/>
      <c r="H332" s="21"/>
      <c r="I332" s="21"/>
      <c r="J332" s="21"/>
      <c r="K332" s="61">
        <f t="shared" si="23"/>
        <v>57</v>
      </c>
      <c r="L332" s="74">
        <f t="shared" si="24"/>
        <v>43</v>
      </c>
      <c r="M332" s="62"/>
      <c r="N332" s="104">
        <v>1.4577</v>
      </c>
      <c r="O332" s="105">
        <v>145.77000000000001</v>
      </c>
      <c r="P332" s="102">
        <f t="shared" si="25"/>
        <v>0</v>
      </c>
      <c r="Q332" s="120">
        <v>83.22</v>
      </c>
      <c r="R332" s="129">
        <f t="shared" si="20"/>
        <v>62.550000000000011</v>
      </c>
      <c r="S332" s="139" t="s">
        <v>542</v>
      </c>
      <c r="T332" s="8"/>
      <c r="U332" s="8"/>
      <c r="V332" s="8"/>
    </row>
    <row r="333" spans="1:22" ht="13.5" customHeight="1" thickBot="1">
      <c r="A333" s="42" t="s">
        <v>22</v>
      </c>
      <c r="B333" s="20" t="s">
        <v>4</v>
      </c>
      <c r="C333" s="20"/>
      <c r="D333" s="57">
        <v>60</v>
      </c>
      <c r="E333" s="21"/>
      <c r="F333" s="21">
        <v>3</v>
      </c>
      <c r="G333" s="21"/>
      <c r="H333" s="21"/>
      <c r="I333" s="21"/>
      <c r="J333" s="21"/>
      <c r="K333" s="61">
        <f t="shared" si="23"/>
        <v>3</v>
      </c>
      <c r="L333" s="74">
        <f t="shared" si="24"/>
        <v>57</v>
      </c>
      <c r="M333" s="62"/>
      <c r="N333" s="104">
        <v>3.7967999999999997</v>
      </c>
      <c r="O333" s="105">
        <v>227.81</v>
      </c>
      <c r="P333" s="102">
        <f t="shared" si="25"/>
        <v>0</v>
      </c>
      <c r="Q333" s="120">
        <v>11.4</v>
      </c>
      <c r="R333" s="129">
        <f t="shared" si="20"/>
        <v>216.41</v>
      </c>
      <c r="S333" s="139" t="s">
        <v>543</v>
      </c>
      <c r="T333" s="8"/>
      <c r="U333" s="8"/>
      <c r="V333" s="8"/>
    </row>
    <row r="334" spans="1:22" ht="13.5" customHeight="1" thickBot="1">
      <c r="A334" s="42" t="s">
        <v>98</v>
      </c>
      <c r="B334" s="20" t="s">
        <v>4</v>
      </c>
      <c r="C334" s="20">
        <v>22</v>
      </c>
      <c r="D334" s="57">
        <v>20</v>
      </c>
      <c r="E334" s="21">
        <v>22</v>
      </c>
      <c r="F334" s="21">
        <v>20</v>
      </c>
      <c r="G334" s="21"/>
      <c r="H334" s="21"/>
      <c r="I334" s="21"/>
      <c r="J334" s="21"/>
      <c r="K334" s="61">
        <f t="shared" si="23"/>
        <v>42</v>
      </c>
      <c r="L334" s="74">
        <f t="shared" si="24"/>
        <v>-22</v>
      </c>
      <c r="M334" s="62">
        <v>55.37</v>
      </c>
      <c r="N334" s="104">
        <v>55.37</v>
      </c>
      <c r="O334" s="105">
        <v>1107.4000000000001</v>
      </c>
      <c r="P334" s="102">
        <f t="shared" si="25"/>
        <v>1218.1399999999999</v>
      </c>
      <c r="Q334" s="120">
        <f t="shared" si="22"/>
        <v>1107.3999999999999</v>
      </c>
      <c r="R334" s="129">
        <f t="shared" si="20"/>
        <v>-1218.1399999999999</v>
      </c>
      <c r="S334" s="139" t="s">
        <v>544</v>
      </c>
      <c r="T334" s="8"/>
      <c r="U334" s="8"/>
      <c r="V334" s="8"/>
    </row>
    <row r="335" spans="1:22" ht="13.5" customHeight="1" thickBot="1">
      <c r="A335" s="42" t="s">
        <v>273</v>
      </c>
      <c r="B335" s="20" t="s">
        <v>4</v>
      </c>
      <c r="C335" s="20"/>
      <c r="D335" s="57">
        <v>40</v>
      </c>
      <c r="E335" s="21"/>
      <c r="F335" s="21"/>
      <c r="G335" s="21"/>
      <c r="H335" s="21"/>
      <c r="I335" s="21"/>
      <c r="J335" s="21"/>
      <c r="K335" s="61">
        <f t="shared" si="23"/>
        <v>0</v>
      </c>
      <c r="L335" s="74">
        <f t="shared" si="24"/>
        <v>40</v>
      </c>
      <c r="M335" s="62"/>
      <c r="N335" s="104">
        <v>0.41810000000000003</v>
      </c>
      <c r="O335" s="105">
        <v>16.72</v>
      </c>
      <c r="P335" s="102">
        <f t="shared" si="25"/>
        <v>0</v>
      </c>
      <c r="Q335" s="120">
        <f t="shared" si="22"/>
        <v>0</v>
      </c>
      <c r="R335" s="129">
        <f t="shared" si="20"/>
        <v>16.72</v>
      </c>
      <c r="S335" s="92"/>
      <c r="T335" s="8"/>
      <c r="U335" s="8"/>
      <c r="V335" s="8"/>
    </row>
    <row r="336" spans="1:22" ht="13.5" customHeight="1" thickBot="1">
      <c r="A336" s="42" t="s">
        <v>741</v>
      </c>
      <c r="B336" s="140" t="s">
        <v>4</v>
      </c>
      <c r="C336" s="20">
        <v>5</v>
      </c>
      <c r="D336" s="57"/>
      <c r="E336" s="21"/>
      <c r="F336" s="21"/>
      <c r="G336" s="21"/>
      <c r="H336" s="21">
        <v>5</v>
      </c>
      <c r="I336" s="21"/>
      <c r="J336" s="21"/>
      <c r="K336" s="61"/>
      <c r="L336" s="74">
        <f t="shared" si="24"/>
        <v>-5</v>
      </c>
      <c r="M336" s="64">
        <v>51</v>
      </c>
      <c r="N336" s="104"/>
      <c r="O336" s="105"/>
      <c r="P336" s="102">
        <v>255</v>
      </c>
      <c r="Q336" s="120"/>
      <c r="R336" s="129">
        <f t="shared" si="20"/>
        <v>-255</v>
      </c>
      <c r="S336" s="139" t="s">
        <v>767</v>
      </c>
      <c r="T336" s="8"/>
      <c r="U336" s="8"/>
      <c r="V336" s="8"/>
    </row>
    <row r="337" spans="1:22" ht="13.5" customHeight="1" thickBot="1">
      <c r="A337" s="42" t="s">
        <v>742</v>
      </c>
      <c r="B337" s="140" t="s">
        <v>4</v>
      </c>
      <c r="C337" s="20">
        <v>48</v>
      </c>
      <c r="D337" s="57"/>
      <c r="E337" s="21"/>
      <c r="F337" s="21"/>
      <c r="G337" s="21"/>
      <c r="H337" s="21">
        <v>48</v>
      </c>
      <c r="I337" s="21"/>
      <c r="J337" s="21"/>
      <c r="K337" s="61"/>
      <c r="L337" s="74">
        <f t="shared" si="24"/>
        <v>-48</v>
      </c>
      <c r="M337" s="64">
        <v>46.01</v>
      </c>
      <c r="N337" s="104"/>
      <c r="O337" s="105"/>
      <c r="P337" s="102">
        <v>2152.0100000000002</v>
      </c>
      <c r="Q337" s="120"/>
      <c r="R337" s="129">
        <f t="shared" si="20"/>
        <v>-2152.0100000000002</v>
      </c>
      <c r="S337" s="139" t="s">
        <v>768</v>
      </c>
      <c r="T337" s="8"/>
      <c r="U337" s="8"/>
      <c r="V337" s="8"/>
    </row>
    <row r="338" spans="1:22" ht="13.5" customHeight="1" thickBot="1">
      <c r="A338" s="42" t="s">
        <v>274</v>
      </c>
      <c r="B338" s="20" t="s">
        <v>4</v>
      </c>
      <c r="C338" s="20"/>
      <c r="D338" s="57">
        <v>20</v>
      </c>
      <c r="E338" s="21"/>
      <c r="F338" s="21"/>
      <c r="G338" s="21"/>
      <c r="H338" s="21"/>
      <c r="I338" s="21"/>
      <c r="J338" s="21"/>
      <c r="K338" s="61">
        <f t="shared" si="23"/>
        <v>0</v>
      </c>
      <c r="L338" s="74">
        <f t="shared" si="24"/>
        <v>20</v>
      </c>
      <c r="M338" s="65"/>
      <c r="N338" s="104">
        <v>1.4238</v>
      </c>
      <c r="O338" s="105">
        <v>28.48</v>
      </c>
      <c r="P338" s="102">
        <f t="shared" si="25"/>
        <v>0</v>
      </c>
      <c r="Q338" s="120">
        <f t="shared" si="22"/>
        <v>0</v>
      </c>
      <c r="R338" s="129">
        <f t="shared" si="20"/>
        <v>28.48</v>
      </c>
      <c r="S338" s="92"/>
      <c r="T338" s="8"/>
      <c r="U338" s="8"/>
      <c r="V338" s="8"/>
    </row>
    <row r="339" spans="1:22" ht="13.5" customHeight="1" thickBot="1">
      <c r="A339" s="42" t="s">
        <v>744</v>
      </c>
      <c r="B339" s="140" t="s">
        <v>4</v>
      </c>
      <c r="C339" s="20">
        <v>1</v>
      </c>
      <c r="D339" s="57"/>
      <c r="E339" s="21"/>
      <c r="F339" s="21"/>
      <c r="G339" s="21"/>
      <c r="H339" s="21">
        <v>1</v>
      </c>
      <c r="I339" s="21"/>
      <c r="J339" s="21"/>
      <c r="K339" s="61"/>
      <c r="L339" s="74">
        <f t="shared" si="24"/>
        <v>-1</v>
      </c>
      <c r="M339" s="65">
        <v>98</v>
      </c>
      <c r="N339" s="104"/>
      <c r="O339" s="105"/>
      <c r="P339" s="102">
        <v>98</v>
      </c>
      <c r="Q339" s="120"/>
      <c r="R339" s="129">
        <f t="shared" si="20"/>
        <v>-98</v>
      </c>
      <c r="S339" s="139" t="s">
        <v>743</v>
      </c>
      <c r="T339" s="8"/>
      <c r="U339" s="8"/>
      <c r="V339" s="8"/>
    </row>
    <row r="340" spans="1:22" ht="13.5" customHeight="1" thickBot="1">
      <c r="A340" s="42" t="s">
        <v>445</v>
      </c>
      <c r="B340" s="20" t="s">
        <v>4</v>
      </c>
      <c r="C340" s="20">
        <v>2</v>
      </c>
      <c r="D340" s="57"/>
      <c r="E340" s="21">
        <v>1</v>
      </c>
      <c r="F340" s="21">
        <v>1</v>
      </c>
      <c r="G340" s="21"/>
      <c r="H340" s="21"/>
      <c r="I340" s="21"/>
      <c r="J340" s="21"/>
      <c r="K340" s="61">
        <f t="shared" si="23"/>
        <v>2</v>
      </c>
      <c r="L340" s="74">
        <f t="shared" si="24"/>
        <v>-2</v>
      </c>
      <c r="M340" s="65">
        <v>8</v>
      </c>
      <c r="N340" s="104"/>
      <c r="O340" s="105"/>
      <c r="P340" s="102">
        <v>16</v>
      </c>
      <c r="Q340" s="120"/>
      <c r="R340" s="129">
        <f t="shared" si="20"/>
        <v>-16</v>
      </c>
      <c r="S340" s="139" t="s">
        <v>545</v>
      </c>
      <c r="T340" s="8"/>
      <c r="U340" s="8"/>
      <c r="V340" s="8"/>
    </row>
    <row r="341" spans="1:22" ht="13.5" customHeight="1" thickBot="1">
      <c r="A341" s="42" t="s">
        <v>445</v>
      </c>
      <c r="B341" s="140" t="s">
        <v>4</v>
      </c>
      <c r="C341" s="20">
        <v>2</v>
      </c>
      <c r="D341" s="57"/>
      <c r="E341" s="21"/>
      <c r="F341" s="21"/>
      <c r="G341" s="21"/>
      <c r="H341" s="21">
        <v>2</v>
      </c>
      <c r="I341" s="21"/>
      <c r="J341" s="21"/>
      <c r="K341" s="61"/>
      <c r="L341" s="74">
        <f t="shared" si="24"/>
        <v>-2</v>
      </c>
      <c r="M341" s="65">
        <v>7</v>
      </c>
      <c r="N341" s="104"/>
      <c r="O341" s="105"/>
      <c r="P341" s="102">
        <v>13.99</v>
      </c>
      <c r="Q341" s="120"/>
      <c r="R341" s="129">
        <f t="shared" si="20"/>
        <v>-13.99</v>
      </c>
      <c r="S341" s="139" t="s">
        <v>743</v>
      </c>
      <c r="T341" s="8"/>
      <c r="U341" s="8"/>
      <c r="V341" s="8"/>
    </row>
    <row r="342" spans="1:22" ht="13.5" customHeight="1" thickBot="1">
      <c r="A342" s="42" t="s">
        <v>99</v>
      </c>
      <c r="B342" s="20" t="s">
        <v>4</v>
      </c>
      <c r="C342" s="20">
        <v>20</v>
      </c>
      <c r="D342" s="57">
        <v>1</v>
      </c>
      <c r="E342" s="21">
        <v>13</v>
      </c>
      <c r="F342" s="21">
        <v>6</v>
      </c>
      <c r="G342" s="21"/>
      <c r="H342" s="21">
        <v>2</v>
      </c>
      <c r="I342" s="21"/>
      <c r="J342" s="21"/>
      <c r="K342" s="61">
        <f t="shared" si="23"/>
        <v>21</v>
      </c>
      <c r="L342" s="74">
        <f t="shared" si="24"/>
        <v>-20</v>
      </c>
      <c r="M342" s="65">
        <v>4.1500000000000004</v>
      </c>
      <c r="N342" s="104">
        <v>4.1471</v>
      </c>
      <c r="O342" s="105">
        <v>4.1500000000000004</v>
      </c>
      <c r="P342" s="102">
        <v>91.3</v>
      </c>
      <c r="Q342" s="120">
        <f t="shared" si="22"/>
        <v>4.1471</v>
      </c>
      <c r="R342" s="129">
        <f t="shared" si="20"/>
        <v>-91.297099999999986</v>
      </c>
      <c r="S342" s="139" t="s">
        <v>745</v>
      </c>
      <c r="T342" s="8"/>
      <c r="U342" s="8"/>
      <c r="V342" s="8"/>
    </row>
    <row r="343" spans="1:22" ht="13.5" customHeight="1" thickBot="1">
      <c r="A343" s="42" t="s">
        <v>121</v>
      </c>
      <c r="B343" s="20" t="s">
        <v>4</v>
      </c>
      <c r="C343" s="20"/>
      <c r="D343" s="57">
        <v>1</v>
      </c>
      <c r="E343" s="21"/>
      <c r="F343" s="21"/>
      <c r="G343" s="21"/>
      <c r="H343" s="21"/>
      <c r="I343" s="21"/>
      <c r="J343" s="21"/>
      <c r="K343" s="61">
        <f t="shared" si="23"/>
        <v>0</v>
      </c>
      <c r="L343" s="74">
        <f t="shared" si="24"/>
        <v>1</v>
      </c>
      <c r="M343" s="65"/>
      <c r="N343" s="104">
        <v>5.0397999999999996</v>
      </c>
      <c r="O343" s="105">
        <v>5.04</v>
      </c>
      <c r="P343" s="102">
        <f t="shared" si="25"/>
        <v>0</v>
      </c>
      <c r="Q343" s="120">
        <f t="shared" si="22"/>
        <v>0</v>
      </c>
      <c r="R343" s="129">
        <f t="shared" si="20"/>
        <v>5.04</v>
      </c>
      <c r="S343" s="92"/>
      <c r="T343" s="8"/>
      <c r="U343" s="8"/>
      <c r="V343" s="8"/>
    </row>
    <row r="344" spans="1:22" ht="13.5" customHeight="1" thickBot="1">
      <c r="A344" s="42" t="s">
        <v>100</v>
      </c>
      <c r="B344" s="20" t="s">
        <v>4</v>
      </c>
      <c r="C344" s="20"/>
      <c r="D344" s="57">
        <v>1</v>
      </c>
      <c r="E344" s="21"/>
      <c r="F344" s="21"/>
      <c r="G344" s="21"/>
      <c r="H344" s="21"/>
      <c r="I344" s="21"/>
      <c r="J344" s="21"/>
      <c r="K344" s="61">
        <f t="shared" si="23"/>
        <v>0</v>
      </c>
      <c r="L344" s="74">
        <f t="shared" si="24"/>
        <v>1</v>
      </c>
      <c r="M344" s="65"/>
      <c r="N344" s="104">
        <v>6.5766</v>
      </c>
      <c r="O344" s="105">
        <v>6.58</v>
      </c>
      <c r="P344" s="102">
        <f>C344*M344</f>
        <v>0</v>
      </c>
      <c r="Q344" s="120">
        <f t="shared" si="22"/>
        <v>0</v>
      </c>
      <c r="R344" s="129">
        <f t="shared" si="20"/>
        <v>6.58</v>
      </c>
      <c r="S344" s="92"/>
      <c r="T344" s="8"/>
      <c r="U344" s="8"/>
      <c r="V344" s="8"/>
    </row>
    <row r="345" spans="1:22" ht="13.5" customHeight="1" thickBot="1">
      <c r="A345" s="42" t="s">
        <v>111</v>
      </c>
      <c r="B345" s="20" t="s">
        <v>4</v>
      </c>
      <c r="C345" s="20"/>
      <c r="D345" s="57">
        <v>1</v>
      </c>
      <c r="E345" s="21"/>
      <c r="F345" s="21">
        <v>1</v>
      </c>
      <c r="G345" s="21"/>
      <c r="H345" s="21"/>
      <c r="I345" s="21"/>
      <c r="J345" s="21"/>
      <c r="K345" s="61">
        <f t="shared" si="23"/>
        <v>1</v>
      </c>
      <c r="L345" s="74">
        <f t="shared" si="24"/>
        <v>0</v>
      </c>
      <c r="M345" s="65"/>
      <c r="N345" s="104">
        <v>7.5258000000000003</v>
      </c>
      <c r="O345" s="105">
        <v>7.53</v>
      </c>
      <c r="P345" s="102">
        <f t="shared" si="25"/>
        <v>0</v>
      </c>
      <c r="Q345" s="120">
        <f t="shared" si="22"/>
        <v>7.5258000000000003</v>
      </c>
      <c r="R345" s="129">
        <f t="shared" si="20"/>
        <v>4.1999999999999815E-3</v>
      </c>
      <c r="S345" s="139" t="s">
        <v>517</v>
      </c>
      <c r="T345" s="8"/>
      <c r="U345" s="8"/>
      <c r="V345" s="8"/>
    </row>
    <row r="346" spans="1:22" ht="13.5" customHeight="1" thickBot="1">
      <c r="A346" s="42" t="s">
        <v>101</v>
      </c>
      <c r="B346" s="20" t="s">
        <v>4</v>
      </c>
      <c r="C346" s="20"/>
      <c r="D346" s="57">
        <v>1</v>
      </c>
      <c r="E346" s="21"/>
      <c r="F346" s="21"/>
      <c r="G346" s="21"/>
      <c r="H346" s="21"/>
      <c r="I346" s="21"/>
      <c r="J346" s="21"/>
      <c r="K346" s="61">
        <f t="shared" si="23"/>
        <v>0</v>
      </c>
      <c r="L346" s="74">
        <f t="shared" si="24"/>
        <v>1</v>
      </c>
      <c r="M346" s="65"/>
      <c r="N346" s="104">
        <v>12.938499999999999</v>
      </c>
      <c r="O346" s="105">
        <v>12.94</v>
      </c>
      <c r="P346" s="102">
        <f t="shared" si="25"/>
        <v>0</v>
      </c>
      <c r="Q346" s="120">
        <f t="shared" si="22"/>
        <v>0</v>
      </c>
      <c r="R346" s="129">
        <f t="shared" si="20"/>
        <v>12.94</v>
      </c>
      <c r="S346" s="92"/>
      <c r="T346" s="8"/>
      <c r="U346" s="8"/>
      <c r="V346" s="8"/>
    </row>
    <row r="347" spans="1:22" ht="13.5" customHeight="1" thickBot="1">
      <c r="A347" s="42" t="s">
        <v>159</v>
      </c>
      <c r="B347" s="20" t="s">
        <v>4</v>
      </c>
      <c r="C347" s="20"/>
      <c r="D347" s="57">
        <v>1</v>
      </c>
      <c r="E347" s="21">
        <v>1</v>
      </c>
      <c r="F347" s="21"/>
      <c r="G347" s="21"/>
      <c r="H347" s="21"/>
      <c r="I347" s="21"/>
      <c r="J347" s="21"/>
      <c r="K347" s="61">
        <f t="shared" si="23"/>
        <v>1</v>
      </c>
      <c r="L347" s="74">
        <f t="shared" si="24"/>
        <v>0</v>
      </c>
      <c r="M347" s="65"/>
      <c r="N347" s="104">
        <v>20.905000000000001</v>
      </c>
      <c r="O347" s="105">
        <v>20.91</v>
      </c>
      <c r="P347" s="102">
        <f t="shared" si="25"/>
        <v>0</v>
      </c>
      <c r="Q347" s="120">
        <f t="shared" si="22"/>
        <v>20.905000000000001</v>
      </c>
      <c r="R347" s="129">
        <f t="shared" si="20"/>
        <v>4.9999999999990052E-3</v>
      </c>
      <c r="S347" s="139" t="s">
        <v>547</v>
      </c>
      <c r="T347" s="8"/>
      <c r="U347" s="8"/>
      <c r="V347" s="8"/>
    </row>
    <row r="348" spans="1:22" ht="13.5" customHeight="1" thickBot="1">
      <c r="A348" s="42" t="s">
        <v>546</v>
      </c>
      <c r="B348" s="140" t="s">
        <v>4</v>
      </c>
      <c r="C348" s="20">
        <v>2</v>
      </c>
      <c r="D348" s="57"/>
      <c r="E348" s="21"/>
      <c r="F348" s="21">
        <v>2</v>
      </c>
      <c r="G348" s="21"/>
      <c r="H348" s="21"/>
      <c r="I348" s="21"/>
      <c r="J348" s="21"/>
      <c r="K348" s="61">
        <f t="shared" si="23"/>
        <v>2</v>
      </c>
      <c r="L348" s="74">
        <f t="shared" si="24"/>
        <v>-2</v>
      </c>
      <c r="M348" s="65">
        <v>92.5</v>
      </c>
      <c r="N348" s="104"/>
      <c r="O348" s="105"/>
      <c r="P348" s="102">
        <v>185</v>
      </c>
      <c r="Q348" s="120"/>
      <c r="R348" s="129">
        <f t="shared" si="20"/>
        <v>-185</v>
      </c>
      <c r="S348" s="139" t="s">
        <v>518</v>
      </c>
      <c r="T348" s="8"/>
      <c r="U348" s="8"/>
      <c r="V348" s="8"/>
    </row>
    <row r="349" spans="1:22" ht="13.5" customHeight="1" thickBot="1">
      <c r="A349" s="42" t="s">
        <v>446</v>
      </c>
      <c r="B349" s="20" t="s">
        <v>4</v>
      </c>
      <c r="C349" s="20">
        <v>1</v>
      </c>
      <c r="D349" s="57"/>
      <c r="E349" s="21">
        <v>1</v>
      </c>
      <c r="F349" s="21"/>
      <c r="G349" s="21"/>
      <c r="H349" s="21"/>
      <c r="I349" s="21"/>
      <c r="J349" s="21"/>
      <c r="K349" s="61">
        <f t="shared" si="23"/>
        <v>1</v>
      </c>
      <c r="L349" s="74">
        <f t="shared" si="24"/>
        <v>-1</v>
      </c>
      <c r="M349" s="65">
        <v>4.01</v>
      </c>
      <c r="N349" s="104"/>
      <c r="O349" s="105"/>
      <c r="P349" s="102">
        <v>4.01</v>
      </c>
      <c r="Q349" s="120"/>
      <c r="R349" s="129">
        <f t="shared" si="20"/>
        <v>-4.01</v>
      </c>
      <c r="S349" s="92" t="s">
        <v>401</v>
      </c>
      <c r="T349" s="8"/>
      <c r="U349" s="8"/>
      <c r="V349" s="8"/>
    </row>
    <row r="350" spans="1:22" ht="13.5" customHeight="1" thickBot="1">
      <c r="A350" s="42" t="s">
        <v>102</v>
      </c>
      <c r="B350" s="20" t="s">
        <v>4</v>
      </c>
      <c r="C350" s="20"/>
      <c r="D350" s="57">
        <v>1</v>
      </c>
      <c r="E350" s="21"/>
      <c r="F350" s="21"/>
      <c r="G350" s="21"/>
      <c r="H350" s="21"/>
      <c r="I350" s="21"/>
      <c r="J350" s="21"/>
      <c r="K350" s="61">
        <f t="shared" si="23"/>
        <v>0</v>
      </c>
      <c r="L350" s="74">
        <f t="shared" si="24"/>
        <v>1</v>
      </c>
      <c r="M350" s="65"/>
      <c r="N350" s="104">
        <v>3.2431000000000001</v>
      </c>
      <c r="O350" s="105">
        <v>3.24</v>
      </c>
      <c r="P350" s="102">
        <f t="shared" si="25"/>
        <v>0</v>
      </c>
      <c r="Q350" s="120">
        <f t="shared" si="22"/>
        <v>0</v>
      </c>
      <c r="R350" s="129">
        <f t="shared" si="20"/>
        <v>3.24</v>
      </c>
      <c r="S350" s="92"/>
      <c r="T350" s="8"/>
      <c r="U350" s="8"/>
      <c r="V350" s="8"/>
    </row>
    <row r="351" spans="1:22" ht="13.5" customHeight="1" thickBot="1">
      <c r="A351" s="42" t="s">
        <v>746</v>
      </c>
      <c r="B351" s="140" t="s">
        <v>4</v>
      </c>
      <c r="C351" s="20">
        <v>1</v>
      </c>
      <c r="D351" s="57"/>
      <c r="E351" s="21"/>
      <c r="F351" s="21"/>
      <c r="G351" s="21"/>
      <c r="H351" s="21">
        <v>1</v>
      </c>
      <c r="I351" s="21"/>
      <c r="J351" s="21"/>
      <c r="K351" s="61"/>
      <c r="L351" s="74">
        <f t="shared" si="24"/>
        <v>-1</v>
      </c>
      <c r="M351" s="65">
        <v>3.23</v>
      </c>
      <c r="N351" s="104"/>
      <c r="O351" s="105"/>
      <c r="P351" s="102">
        <v>3.23</v>
      </c>
      <c r="Q351" s="120"/>
      <c r="R351" s="129">
        <f t="shared" si="20"/>
        <v>-3.23</v>
      </c>
      <c r="S351" s="139" t="s">
        <v>747</v>
      </c>
      <c r="T351" s="8"/>
      <c r="U351" s="8"/>
      <c r="V351" s="8"/>
    </row>
    <row r="352" spans="1:22" ht="13.5" customHeight="1" thickBot="1">
      <c r="A352" s="42" t="s">
        <v>173</v>
      </c>
      <c r="B352" s="20" t="s">
        <v>4</v>
      </c>
      <c r="C352" s="20"/>
      <c r="D352" s="57">
        <v>1</v>
      </c>
      <c r="E352" s="21"/>
      <c r="F352" s="21">
        <v>1</v>
      </c>
      <c r="G352" s="21"/>
      <c r="H352" s="21"/>
      <c r="I352" s="21"/>
      <c r="J352" s="21"/>
      <c r="K352" s="61">
        <f t="shared" si="23"/>
        <v>1</v>
      </c>
      <c r="L352" s="74">
        <f t="shared" si="24"/>
        <v>0</v>
      </c>
      <c r="M352" s="62"/>
      <c r="N352" s="104">
        <v>1.921</v>
      </c>
      <c r="O352" s="105">
        <v>1.92</v>
      </c>
      <c r="P352" s="102">
        <f>C352*M352</f>
        <v>0</v>
      </c>
      <c r="Q352" s="120">
        <f t="shared" si="22"/>
        <v>1.921</v>
      </c>
      <c r="R352" s="129">
        <f t="shared" si="20"/>
        <v>-1.0000000000001119E-3</v>
      </c>
      <c r="S352" s="139" t="s">
        <v>517</v>
      </c>
      <c r="T352" s="8"/>
      <c r="U352" s="8"/>
      <c r="V352" s="8"/>
    </row>
    <row r="353" spans="1:22" ht="17.25" thickBot="1">
      <c r="A353" s="42" t="s">
        <v>174</v>
      </c>
      <c r="B353" s="20" t="s">
        <v>4</v>
      </c>
      <c r="C353" s="20">
        <v>6</v>
      </c>
      <c r="D353" s="57">
        <v>1</v>
      </c>
      <c r="E353" s="21">
        <v>1</v>
      </c>
      <c r="F353" s="21">
        <v>6</v>
      </c>
      <c r="G353" s="21"/>
      <c r="H353" s="21"/>
      <c r="I353" s="21"/>
      <c r="J353" s="21"/>
      <c r="K353" s="61">
        <f t="shared" si="23"/>
        <v>7</v>
      </c>
      <c r="L353" s="74">
        <f t="shared" si="24"/>
        <v>-6</v>
      </c>
      <c r="M353" s="62">
        <v>3.23</v>
      </c>
      <c r="N353" s="104">
        <v>3.2317999999999998</v>
      </c>
      <c r="O353" s="105">
        <v>3.23</v>
      </c>
      <c r="P353" s="102">
        <f t="shared" si="25"/>
        <v>19.38</v>
      </c>
      <c r="Q353" s="120">
        <f t="shared" si="22"/>
        <v>3.2317999999999998</v>
      </c>
      <c r="R353" s="129">
        <f t="shared" si="20"/>
        <v>-19.381799999999998</v>
      </c>
      <c r="S353" s="139" t="s">
        <v>548</v>
      </c>
      <c r="T353" s="8"/>
      <c r="U353" s="8"/>
      <c r="V353" s="8"/>
    </row>
    <row r="354" spans="1:22" ht="17.25" thickBot="1">
      <c r="A354" s="42" t="s">
        <v>103</v>
      </c>
      <c r="B354" s="20" t="s">
        <v>4</v>
      </c>
      <c r="C354" s="20"/>
      <c r="D354" s="57">
        <v>20</v>
      </c>
      <c r="E354" s="21">
        <v>17</v>
      </c>
      <c r="F354" s="21"/>
      <c r="G354" s="21"/>
      <c r="H354" s="21"/>
      <c r="I354" s="21"/>
      <c r="J354" s="21"/>
      <c r="K354" s="61">
        <f t="shared" si="23"/>
        <v>17</v>
      </c>
      <c r="L354" s="74">
        <f t="shared" si="24"/>
        <v>3</v>
      </c>
      <c r="M354" s="62"/>
      <c r="N354" s="104">
        <v>0.98309999999999997</v>
      </c>
      <c r="O354" s="105">
        <v>19.66</v>
      </c>
      <c r="P354" s="102">
        <f t="shared" si="25"/>
        <v>0</v>
      </c>
      <c r="Q354" s="120">
        <v>16.66</v>
      </c>
      <c r="R354" s="129">
        <f t="shared" si="20"/>
        <v>3</v>
      </c>
      <c r="S354" s="92" t="s">
        <v>447</v>
      </c>
      <c r="T354" s="8"/>
      <c r="U354" s="8"/>
      <c r="V354" s="8"/>
    </row>
    <row r="355" spans="1:22" ht="17.25" thickBot="1">
      <c r="A355" s="42" t="s">
        <v>104</v>
      </c>
      <c r="B355" s="20" t="s">
        <v>4</v>
      </c>
      <c r="C355" s="20"/>
      <c r="D355" s="57">
        <v>10</v>
      </c>
      <c r="E355" s="21"/>
      <c r="F355" s="21"/>
      <c r="G355" s="21"/>
      <c r="H355" s="21"/>
      <c r="I355" s="21"/>
      <c r="J355" s="21"/>
      <c r="K355" s="61">
        <f t="shared" si="23"/>
        <v>0</v>
      </c>
      <c r="L355" s="74">
        <f t="shared" si="24"/>
        <v>10</v>
      </c>
      <c r="M355" s="62"/>
      <c r="N355" s="104">
        <v>0.59889999999999999</v>
      </c>
      <c r="O355" s="105">
        <v>5.99</v>
      </c>
      <c r="P355" s="102">
        <f t="shared" si="25"/>
        <v>0</v>
      </c>
      <c r="Q355" s="120">
        <f t="shared" si="22"/>
        <v>0</v>
      </c>
      <c r="R355" s="129">
        <f t="shared" si="20"/>
        <v>5.99</v>
      </c>
      <c r="S355" s="92"/>
      <c r="T355" s="8"/>
      <c r="U355" s="8"/>
      <c r="V355" s="8"/>
    </row>
    <row r="356" spans="1:22" ht="17.25" thickBot="1">
      <c r="A356" s="42" t="s">
        <v>275</v>
      </c>
      <c r="B356" s="20" t="s">
        <v>4</v>
      </c>
      <c r="C356" s="20"/>
      <c r="D356" s="57">
        <v>50</v>
      </c>
      <c r="E356" s="21">
        <v>1</v>
      </c>
      <c r="F356" s="21">
        <v>19</v>
      </c>
      <c r="G356" s="21"/>
      <c r="H356" s="21">
        <v>22</v>
      </c>
      <c r="I356" s="21"/>
      <c r="J356" s="21"/>
      <c r="K356" s="61">
        <f t="shared" si="23"/>
        <v>42</v>
      </c>
      <c r="L356" s="74">
        <f t="shared" si="24"/>
        <v>8</v>
      </c>
      <c r="M356" s="62"/>
      <c r="N356" s="104">
        <v>0.98309999999999997</v>
      </c>
      <c r="O356" s="105">
        <v>49.16</v>
      </c>
      <c r="P356" s="102">
        <f>C356*M356</f>
        <v>0</v>
      </c>
      <c r="Q356" s="120">
        <f t="shared" si="22"/>
        <v>41.290199999999999</v>
      </c>
      <c r="R356" s="129">
        <f t="shared" si="20"/>
        <v>7.8697999999999979</v>
      </c>
      <c r="S356" s="139" t="s">
        <v>750</v>
      </c>
      <c r="T356" s="8"/>
      <c r="U356" s="8"/>
      <c r="V356" s="8"/>
    </row>
    <row r="357" spans="1:22" ht="17.25" thickBot="1">
      <c r="A357" s="42" t="s">
        <v>276</v>
      </c>
      <c r="B357" s="20" t="s">
        <v>4</v>
      </c>
      <c r="C357" s="20"/>
      <c r="D357" s="57">
        <v>1</v>
      </c>
      <c r="E357" s="21"/>
      <c r="F357" s="21"/>
      <c r="G357" s="21"/>
      <c r="H357" s="21"/>
      <c r="I357" s="21"/>
      <c r="J357" s="21"/>
      <c r="K357" s="61">
        <f t="shared" si="23"/>
        <v>0</v>
      </c>
      <c r="L357" s="74">
        <f t="shared" si="24"/>
        <v>1</v>
      </c>
      <c r="M357" s="62"/>
      <c r="N357" s="104">
        <v>1.2091000000000001</v>
      </c>
      <c r="O357" s="105">
        <v>1.21</v>
      </c>
      <c r="P357" s="102">
        <f t="shared" ref="P357:P374" si="26">C357*M357</f>
        <v>0</v>
      </c>
      <c r="Q357" s="120">
        <f t="shared" si="22"/>
        <v>0</v>
      </c>
      <c r="R357" s="129">
        <f t="shared" si="20"/>
        <v>1.21</v>
      </c>
      <c r="S357" s="92"/>
      <c r="T357" s="8"/>
      <c r="U357" s="8"/>
      <c r="V357" s="8"/>
    </row>
    <row r="358" spans="1:22" ht="17.25" thickBot="1">
      <c r="A358" s="42" t="s">
        <v>277</v>
      </c>
      <c r="B358" s="20" t="s">
        <v>4</v>
      </c>
      <c r="C358" s="20"/>
      <c r="D358" s="57">
        <v>10</v>
      </c>
      <c r="E358" s="21"/>
      <c r="F358" s="21">
        <v>1</v>
      </c>
      <c r="G358" s="21"/>
      <c r="H358" s="21"/>
      <c r="I358" s="21"/>
      <c r="J358" s="21"/>
      <c r="K358" s="61">
        <f t="shared" si="23"/>
        <v>1</v>
      </c>
      <c r="L358" s="74">
        <f t="shared" si="24"/>
        <v>9</v>
      </c>
      <c r="M358" s="62"/>
      <c r="N358" s="104">
        <v>1.4577</v>
      </c>
      <c r="O358" s="105">
        <v>14.58</v>
      </c>
      <c r="P358" s="102">
        <f t="shared" si="26"/>
        <v>0</v>
      </c>
      <c r="Q358" s="120">
        <f t="shared" si="22"/>
        <v>1.4577</v>
      </c>
      <c r="R358" s="129">
        <f t="shared" si="20"/>
        <v>13.122299999999999</v>
      </c>
      <c r="S358" s="139" t="s">
        <v>517</v>
      </c>
      <c r="T358" s="8"/>
      <c r="U358" s="8"/>
      <c r="V358" s="8"/>
    </row>
    <row r="359" spans="1:22" ht="17.25" thickBot="1">
      <c r="A359" s="42" t="s">
        <v>278</v>
      </c>
      <c r="B359" s="20" t="s">
        <v>4</v>
      </c>
      <c r="C359" s="20"/>
      <c r="D359" s="57">
        <v>10</v>
      </c>
      <c r="E359" s="21"/>
      <c r="F359" s="21">
        <v>1</v>
      </c>
      <c r="G359" s="21"/>
      <c r="H359" s="21">
        <v>6</v>
      </c>
      <c r="I359" s="21"/>
      <c r="J359" s="21"/>
      <c r="K359" s="61">
        <f t="shared" si="23"/>
        <v>7</v>
      </c>
      <c r="L359" s="74">
        <f t="shared" si="24"/>
        <v>3</v>
      </c>
      <c r="M359" s="62"/>
      <c r="N359" s="104">
        <v>2.1017999999999999</v>
      </c>
      <c r="O359" s="105">
        <v>21.02</v>
      </c>
      <c r="P359" s="102">
        <f t="shared" si="26"/>
        <v>0</v>
      </c>
      <c r="Q359" s="120">
        <f t="shared" si="22"/>
        <v>14.712599999999998</v>
      </c>
      <c r="R359" s="129">
        <f t="shared" si="20"/>
        <v>6.3074000000000012</v>
      </c>
      <c r="S359" s="139" t="s">
        <v>749</v>
      </c>
      <c r="T359" s="8"/>
      <c r="U359" s="8"/>
      <c r="V359" s="8"/>
    </row>
    <row r="360" spans="1:22" ht="17.25" thickBot="1">
      <c r="A360" s="42" t="s">
        <v>279</v>
      </c>
      <c r="B360" s="20" t="s">
        <v>4</v>
      </c>
      <c r="C360" s="20">
        <v>5</v>
      </c>
      <c r="D360" s="57">
        <v>1</v>
      </c>
      <c r="E360" s="21"/>
      <c r="F360" s="21">
        <v>3</v>
      </c>
      <c r="G360" s="21"/>
      <c r="H360" s="21">
        <v>3</v>
      </c>
      <c r="I360" s="21"/>
      <c r="J360" s="21"/>
      <c r="K360" s="61">
        <f t="shared" si="23"/>
        <v>6</v>
      </c>
      <c r="L360" s="74">
        <f t="shared" si="24"/>
        <v>-5</v>
      </c>
      <c r="M360" s="62">
        <v>2.61</v>
      </c>
      <c r="N360" s="104">
        <v>2.6103000000000001</v>
      </c>
      <c r="O360" s="105">
        <v>2.61</v>
      </c>
      <c r="P360" s="102">
        <v>20.88</v>
      </c>
      <c r="Q360" s="120">
        <f t="shared" si="22"/>
        <v>2.6103000000000001</v>
      </c>
      <c r="R360" s="129">
        <f t="shared" si="20"/>
        <v>-20.880299999999998</v>
      </c>
      <c r="S360" s="139" t="s">
        <v>748</v>
      </c>
      <c r="T360" s="8"/>
      <c r="U360" s="8"/>
      <c r="V360" s="8"/>
    </row>
    <row r="361" spans="1:22" ht="17.25" thickBot="1">
      <c r="A361" s="42" t="s">
        <v>549</v>
      </c>
      <c r="B361" s="140" t="s">
        <v>4</v>
      </c>
      <c r="C361" s="20">
        <v>2</v>
      </c>
      <c r="D361" s="57"/>
      <c r="E361" s="21"/>
      <c r="F361" s="21">
        <v>2</v>
      </c>
      <c r="G361" s="21"/>
      <c r="H361" s="21"/>
      <c r="I361" s="21"/>
      <c r="J361" s="21"/>
      <c r="K361" s="61">
        <f t="shared" si="23"/>
        <v>2</v>
      </c>
      <c r="L361" s="74">
        <f t="shared" si="24"/>
        <v>-2</v>
      </c>
      <c r="M361" s="64">
        <v>9</v>
      </c>
      <c r="N361" s="104"/>
      <c r="O361" s="105"/>
      <c r="P361" s="102">
        <v>18</v>
      </c>
      <c r="Q361" s="120"/>
      <c r="R361" s="129">
        <f t="shared" si="20"/>
        <v>-18</v>
      </c>
      <c r="S361" s="139" t="s">
        <v>476</v>
      </c>
      <c r="T361" s="8"/>
      <c r="U361" s="8"/>
      <c r="V361" s="8"/>
    </row>
    <row r="362" spans="1:22" ht="17.25" thickBot="1">
      <c r="A362" s="42" t="s">
        <v>280</v>
      </c>
      <c r="B362" s="20" t="s">
        <v>4</v>
      </c>
      <c r="C362" s="20"/>
      <c r="D362" s="57">
        <v>30</v>
      </c>
      <c r="E362" s="21">
        <v>17</v>
      </c>
      <c r="F362" s="21">
        <v>13</v>
      </c>
      <c r="G362" s="21"/>
      <c r="H362" s="21"/>
      <c r="I362" s="21"/>
      <c r="J362" s="21"/>
      <c r="K362" s="61">
        <f t="shared" si="23"/>
        <v>30</v>
      </c>
      <c r="L362" s="74">
        <f t="shared" si="24"/>
        <v>0</v>
      </c>
      <c r="M362" s="62"/>
      <c r="N362" s="104">
        <v>0.96050000000000002</v>
      </c>
      <c r="O362" s="105">
        <v>28.82</v>
      </c>
      <c r="P362" s="102">
        <f t="shared" si="26"/>
        <v>0</v>
      </c>
      <c r="Q362" s="120">
        <v>28.82</v>
      </c>
      <c r="R362" s="129">
        <f t="shared" si="20"/>
        <v>0</v>
      </c>
      <c r="S362" s="139" t="s">
        <v>552</v>
      </c>
      <c r="T362" s="8"/>
      <c r="U362" s="8"/>
      <c r="V362" s="8"/>
    </row>
    <row r="363" spans="1:22" ht="17.25" thickBot="1">
      <c r="A363" s="42" t="s">
        <v>281</v>
      </c>
      <c r="B363" s="20" t="s">
        <v>4</v>
      </c>
      <c r="C363" s="20"/>
      <c r="D363" s="57">
        <v>5</v>
      </c>
      <c r="E363" s="21">
        <v>1</v>
      </c>
      <c r="F363" s="21">
        <v>4</v>
      </c>
      <c r="G363" s="21"/>
      <c r="H363" s="21"/>
      <c r="I363" s="21"/>
      <c r="J363" s="21"/>
      <c r="K363" s="61">
        <f t="shared" si="23"/>
        <v>5</v>
      </c>
      <c r="L363" s="74">
        <f t="shared" si="24"/>
        <v>0</v>
      </c>
      <c r="M363" s="62"/>
      <c r="N363" s="104">
        <v>0.59889999999999999</v>
      </c>
      <c r="O363" s="105">
        <v>2.99</v>
      </c>
      <c r="P363" s="102">
        <f t="shared" si="26"/>
        <v>0</v>
      </c>
      <c r="Q363" s="120">
        <f t="shared" si="22"/>
        <v>2.9944999999999999</v>
      </c>
      <c r="R363" s="129">
        <v>0</v>
      </c>
      <c r="S363" s="139" t="s">
        <v>553</v>
      </c>
      <c r="T363" s="8"/>
      <c r="U363" s="8"/>
      <c r="V363" s="8"/>
    </row>
    <row r="364" spans="1:22" ht="17.25" thickBot="1">
      <c r="A364" s="42" t="s">
        <v>282</v>
      </c>
      <c r="B364" s="20" t="s">
        <v>4</v>
      </c>
      <c r="C364" s="20"/>
      <c r="D364" s="57">
        <v>1</v>
      </c>
      <c r="E364" s="21"/>
      <c r="F364" s="21"/>
      <c r="G364" s="21"/>
      <c r="H364" s="21"/>
      <c r="I364" s="21"/>
      <c r="J364" s="21"/>
      <c r="K364" s="61">
        <f t="shared" si="23"/>
        <v>0</v>
      </c>
      <c r="L364" s="74">
        <f t="shared" si="24"/>
        <v>1</v>
      </c>
      <c r="M364" s="62"/>
      <c r="N364" s="104">
        <v>0.77969999999999995</v>
      </c>
      <c r="O364" s="105">
        <v>0.78</v>
      </c>
      <c r="P364" s="102">
        <f t="shared" si="26"/>
        <v>0</v>
      </c>
      <c r="Q364" s="120">
        <f t="shared" si="22"/>
        <v>0</v>
      </c>
      <c r="R364" s="129">
        <f t="shared" si="20"/>
        <v>0.78</v>
      </c>
      <c r="S364" s="92"/>
      <c r="T364" s="8"/>
      <c r="U364" s="8"/>
      <c r="V364" s="8"/>
    </row>
    <row r="365" spans="1:22" ht="17.25" thickBot="1">
      <c r="A365" s="42" t="s">
        <v>175</v>
      </c>
      <c r="B365" s="20" t="s">
        <v>4</v>
      </c>
      <c r="C365" s="20">
        <v>1</v>
      </c>
      <c r="D365" s="57">
        <v>1</v>
      </c>
      <c r="E365" s="21">
        <v>1</v>
      </c>
      <c r="F365" s="21">
        <v>1</v>
      </c>
      <c r="G365" s="21"/>
      <c r="H365" s="21"/>
      <c r="I365" s="21"/>
      <c r="J365" s="21"/>
      <c r="K365" s="61">
        <f t="shared" si="23"/>
        <v>2</v>
      </c>
      <c r="L365" s="74">
        <f t="shared" si="24"/>
        <v>-1</v>
      </c>
      <c r="M365" s="62">
        <v>2.88</v>
      </c>
      <c r="N365" s="104">
        <v>2.8815</v>
      </c>
      <c r="O365" s="105">
        <v>2.88</v>
      </c>
      <c r="P365" s="102">
        <f t="shared" si="26"/>
        <v>2.88</v>
      </c>
      <c r="Q365" s="120">
        <f t="shared" si="22"/>
        <v>2.8815</v>
      </c>
      <c r="R365" s="129">
        <f t="shared" si="20"/>
        <v>-2.8815</v>
      </c>
      <c r="S365" s="139" t="s">
        <v>554</v>
      </c>
      <c r="T365" s="8"/>
      <c r="U365" s="8"/>
      <c r="V365" s="8"/>
    </row>
    <row r="366" spans="1:22" ht="17.25" thickBot="1">
      <c r="A366" s="42" t="s">
        <v>449</v>
      </c>
      <c r="B366" s="20" t="s">
        <v>4</v>
      </c>
      <c r="C366" s="20">
        <v>9</v>
      </c>
      <c r="D366" s="57"/>
      <c r="E366" s="21">
        <v>2</v>
      </c>
      <c r="F366" s="21">
        <v>6</v>
      </c>
      <c r="G366" s="21"/>
      <c r="H366" s="21">
        <v>1</v>
      </c>
      <c r="I366" s="21"/>
      <c r="J366" s="21"/>
      <c r="K366" s="61">
        <f t="shared" si="23"/>
        <v>9</v>
      </c>
      <c r="L366" s="74">
        <f t="shared" si="24"/>
        <v>-9</v>
      </c>
      <c r="M366" s="62">
        <v>7.5</v>
      </c>
      <c r="N366" s="104"/>
      <c r="O366" s="105"/>
      <c r="P366" s="102">
        <v>67.5</v>
      </c>
      <c r="Q366" s="120"/>
      <c r="R366" s="129">
        <f t="shared" si="20"/>
        <v>-67.5</v>
      </c>
      <c r="S366" s="139" t="s">
        <v>751</v>
      </c>
      <c r="T366" s="8"/>
      <c r="U366" s="8"/>
      <c r="V366" s="8"/>
    </row>
    <row r="367" spans="1:22" ht="17.25" thickBot="1">
      <c r="A367" s="42" t="s">
        <v>118</v>
      </c>
      <c r="B367" s="20" t="s">
        <v>4</v>
      </c>
      <c r="C367" s="20">
        <v>14</v>
      </c>
      <c r="D367" s="57">
        <v>5</v>
      </c>
      <c r="E367" s="21">
        <v>11</v>
      </c>
      <c r="F367" s="21">
        <v>6</v>
      </c>
      <c r="G367" s="21"/>
      <c r="H367" s="21">
        <v>2</v>
      </c>
      <c r="I367" s="21"/>
      <c r="J367" s="21"/>
      <c r="K367" s="61">
        <f t="shared" si="23"/>
        <v>19</v>
      </c>
      <c r="L367" s="74">
        <f t="shared" si="24"/>
        <v>-14</v>
      </c>
      <c r="M367" s="62">
        <v>4.8600000000000003</v>
      </c>
      <c r="N367" s="104">
        <v>4.859</v>
      </c>
      <c r="O367" s="105">
        <v>24.3</v>
      </c>
      <c r="P367" s="102">
        <f t="shared" si="26"/>
        <v>68.040000000000006</v>
      </c>
      <c r="Q367" s="120">
        <f t="shared" si="22"/>
        <v>24.295000000000002</v>
      </c>
      <c r="R367" s="129">
        <f t="shared" si="20"/>
        <v>-68.035000000000011</v>
      </c>
      <c r="S367" s="139" t="s">
        <v>752</v>
      </c>
      <c r="T367" s="8"/>
      <c r="U367" s="8"/>
      <c r="V367" s="8"/>
    </row>
    <row r="368" spans="1:22" ht="17.25" thickBot="1">
      <c r="A368" s="42" t="s">
        <v>119</v>
      </c>
      <c r="B368" s="20" t="s">
        <v>4</v>
      </c>
      <c r="C368" s="20"/>
      <c r="D368" s="57">
        <v>5</v>
      </c>
      <c r="E368" s="21">
        <v>5</v>
      </c>
      <c r="F368" s="21"/>
      <c r="G368" s="21"/>
      <c r="H368" s="21"/>
      <c r="I368" s="21"/>
      <c r="J368" s="21"/>
      <c r="K368" s="61">
        <f t="shared" si="23"/>
        <v>5</v>
      </c>
      <c r="L368" s="74">
        <f t="shared" si="24"/>
        <v>0</v>
      </c>
      <c r="M368" s="62"/>
      <c r="N368" s="104">
        <v>7.0060000000000002</v>
      </c>
      <c r="O368" s="105">
        <v>35.03</v>
      </c>
      <c r="P368" s="102">
        <f t="shared" si="26"/>
        <v>0</v>
      </c>
      <c r="Q368" s="120">
        <v>35.049999999999997</v>
      </c>
      <c r="R368" s="129">
        <f t="shared" si="20"/>
        <v>-1.9999999999996021E-2</v>
      </c>
      <c r="S368" s="92" t="s">
        <v>310</v>
      </c>
      <c r="T368" s="8"/>
      <c r="U368" s="8"/>
      <c r="V368" s="8"/>
    </row>
    <row r="369" spans="1:22" ht="17.25" thickBot="1">
      <c r="A369" s="42" t="s">
        <v>110</v>
      </c>
      <c r="B369" s="20" t="s">
        <v>4</v>
      </c>
      <c r="C369" s="20">
        <v>2</v>
      </c>
      <c r="D369" s="57">
        <v>1</v>
      </c>
      <c r="E369" s="21">
        <v>1</v>
      </c>
      <c r="F369" s="21">
        <v>1</v>
      </c>
      <c r="G369" s="21"/>
      <c r="H369" s="21">
        <v>1</v>
      </c>
      <c r="I369" s="21"/>
      <c r="J369" s="21"/>
      <c r="K369" s="61">
        <f t="shared" si="23"/>
        <v>3</v>
      </c>
      <c r="L369" s="74">
        <f t="shared" si="24"/>
        <v>-2</v>
      </c>
      <c r="M369" s="62">
        <v>7.91</v>
      </c>
      <c r="N369" s="104">
        <v>7.91</v>
      </c>
      <c r="O369" s="105">
        <v>7.91</v>
      </c>
      <c r="P369" s="102">
        <f t="shared" si="26"/>
        <v>15.82</v>
      </c>
      <c r="Q369" s="120">
        <f t="shared" si="22"/>
        <v>7.91</v>
      </c>
      <c r="R369" s="129">
        <f t="shared" si="20"/>
        <v>-15.82</v>
      </c>
      <c r="S369" s="139" t="s">
        <v>753</v>
      </c>
      <c r="T369" s="8"/>
      <c r="U369" s="8"/>
      <c r="V369" s="8"/>
    </row>
    <row r="370" spans="1:22" ht="17.25" thickBot="1">
      <c r="A370" s="42" t="s">
        <v>152</v>
      </c>
      <c r="B370" s="20" t="s">
        <v>4</v>
      </c>
      <c r="C370" s="20"/>
      <c r="D370" s="57">
        <v>5</v>
      </c>
      <c r="E370" s="21"/>
      <c r="F370" s="21"/>
      <c r="G370" s="21"/>
      <c r="H370" s="21"/>
      <c r="I370" s="21"/>
      <c r="J370" s="21"/>
      <c r="K370" s="61">
        <f t="shared" si="23"/>
        <v>0</v>
      </c>
      <c r="L370" s="74">
        <f t="shared" si="24"/>
        <v>5</v>
      </c>
      <c r="M370" s="62"/>
      <c r="N370" s="104">
        <v>10.395999999999999</v>
      </c>
      <c r="O370" s="105">
        <v>51.98</v>
      </c>
      <c r="P370" s="102">
        <f t="shared" si="26"/>
        <v>0</v>
      </c>
      <c r="Q370" s="120">
        <f t="shared" si="22"/>
        <v>0</v>
      </c>
      <c r="R370" s="129">
        <f t="shared" si="20"/>
        <v>51.98</v>
      </c>
      <c r="S370" s="96"/>
      <c r="T370" s="8"/>
      <c r="U370" s="8"/>
      <c r="V370" s="8"/>
    </row>
    <row r="371" spans="1:22" ht="17.25" thickBot="1">
      <c r="A371" s="42" t="s">
        <v>160</v>
      </c>
      <c r="B371" s="20" t="s">
        <v>4</v>
      </c>
      <c r="C371" s="20"/>
      <c r="D371" s="57">
        <v>1</v>
      </c>
      <c r="E371" s="21">
        <v>1</v>
      </c>
      <c r="F371" s="21"/>
      <c r="G371" s="21"/>
      <c r="H371" s="21"/>
      <c r="I371" s="21"/>
      <c r="J371" s="21"/>
      <c r="K371" s="61">
        <f t="shared" si="23"/>
        <v>1</v>
      </c>
      <c r="L371" s="74">
        <f t="shared" si="24"/>
        <v>0</v>
      </c>
      <c r="M371" s="62"/>
      <c r="N371" s="104">
        <v>15.255000000000001</v>
      </c>
      <c r="O371" s="105">
        <v>15.26</v>
      </c>
      <c r="P371" s="102">
        <f t="shared" si="26"/>
        <v>0</v>
      </c>
      <c r="Q371" s="120">
        <f t="shared" si="22"/>
        <v>15.255000000000001</v>
      </c>
      <c r="R371" s="129">
        <f t="shared" si="20"/>
        <v>4.9999999999990052E-3</v>
      </c>
      <c r="S371" s="92" t="s">
        <v>310</v>
      </c>
      <c r="T371" s="8"/>
      <c r="U371" s="8"/>
      <c r="V371" s="8"/>
    </row>
    <row r="372" spans="1:22" ht="17.25" thickBot="1">
      <c r="A372" s="42" t="s">
        <v>556</v>
      </c>
      <c r="B372" s="140" t="s">
        <v>4</v>
      </c>
      <c r="C372" s="20">
        <v>2</v>
      </c>
      <c r="D372" s="57"/>
      <c r="E372" s="21"/>
      <c r="F372" s="21">
        <v>2</v>
      </c>
      <c r="G372" s="21"/>
      <c r="H372" s="21"/>
      <c r="I372" s="21"/>
      <c r="J372" s="21"/>
      <c r="K372" s="61">
        <f t="shared" si="23"/>
        <v>2</v>
      </c>
      <c r="L372" s="74">
        <f t="shared" si="24"/>
        <v>-2</v>
      </c>
      <c r="M372" s="64">
        <v>35</v>
      </c>
      <c r="N372" s="104"/>
      <c r="O372" s="105"/>
      <c r="P372" s="102">
        <v>70</v>
      </c>
      <c r="Q372" s="120"/>
      <c r="R372" s="129">
        <f t="shared" si="20"/>
        <v>-70</v>
      </c>
      <c r="S372" s="139" t="s">
        <v>547</v>
      </c>
      <c r="T372" s="8"/>
      <c r="U372" s="8"/>
      <c r="V372" s="8"/>
    </row>
    <row r="373" spans="1:22" ht="17.25" thickBot="1">
      <c r="A373" s="42" t="s">
        <v>754</v>
      </c>
      <c r="B373" s="140" t="s">
        <v>4</v>
      </c>
      <c r="C373" s="20">
        <v>1</v>
      </c>
      <c r="D373" s="57"/>
      <c r="E373" s="21"/>
      <c r="F373" s="21"/>
      <c r="G373" s="21"/>
      <c r="H373" s="21">
        <v>1</v>
      </c>
      <c r="I373" s="21"/>
      <c r="J373" s="21"/>
      <c r="K373" s="61"/>
      <c r="L373" s="74">
        <f t="shared" si="24"/>
        <v>-1</v>
      </c>
      <c r="M373" s="64">
        <v>180</v>
      </c>
      <c r="N373" s="104"/>
      <c r="O373" s="105"/>
      <c r="P373" s="102">
        <v>180</v>
      </c>
      <c r="Q373" s="120"/>
      <c r="R373" s="129">
        <f t="shared" si="20"/>
        <v>-180</v>
      </c>
      <c r="S373" s="139" t="s">
        <v>755</v>
      </c>
      <c r="T373" s="8"/>
      <c r="U373" s="8"/>
      <c r="V373" s="8"/>
    </row>
    <row r="374" spans="1:22" ht="17.25" thickBot="1">
      <c r="A374" s="42" t="s">
        <v>23</v>
      </c>
      <c r="B374" s="140" t="s">
        <v>4</v>
      </c>
      <c r="C374" s="20"/>
      <c r="D374" s="57">
        <v>10</v>
      </c>
      <c r="E374" s="21"/>
      <c r="F374" s="21"/>
      <c r="G374" s="21"/>
      <c r="H374" s="21"/>
      <c r="I374" s="21"/>
      <c r="J374" s="21"/>
      <c r="K374" s="61">
        <f t="shared" si="23"/>
        <v>0</v>
      </c>
      <c r="L374" s="74">
        <f t="shared" si="24"/>
        <v>10</v>
      </c>
      <c r="M374" s="62"/>
      <c r="N374" s="104">
        <v>4.2939999999999996</v>
      </c>
      <c r="O374" s="105">
        <v>42.94</v>
      </c>
      <c r="P374" s="102">
        <f t="shared" si="26"/>
        <v>0</v>
      </c>
      <c r="Q374" s="120">
        <f t="shared" si="22"/>
        <v>0</v>
      </c>
      <c r="R374" s="129">
        <f t="shared" si="20"/>
        <v>42.94</v>
      </c>
      <c r="S374" s="92"/>
      <c r="T374" s="8"/>
      <c r="U374" s="8"/>
      <c r="V374" s="8"/>
    </row>
    <row r="375" spans="1:22" ht="17.25" thickBot="1">
      <c r="A375" s="42" t="s">
        <v>182</v>
      </c>
      <c r="B375" s="20" t="s">
        <v>4</v>
      </c>
      <c r="C375" s="20">
        <v>10</v>
      </c>
      <c r="D375" s="57">
        <v>1</v>
      </c>
      <c r="E375" s="21">
        <v>11</v>
      </c>
      <c r="F375" s="21"/>
      <c r="G375" s="21"/>
      <c r="H375" s="21"/>
      <c r="I375" s="21"/>
      <c r="J375" s="21"/>
      <c r="K375" s="61">
        <f t="shared" si="23"/>
        <v>11</v>
      </c>
      <c r="L375" s="74">
        <f t="shared" si="24"/>
        <v>-10</v>
      </c>
      <c r="M375" s="62">
        <v>4.29</v>
      </c>
      <c r="N375" s="104">
        <v>4.2939999999999996</v>
      </c>
      <c r="O375" s="105">
        <v>4.29</v>
      </c>
      <c r="P375" s="102">
        <f>C375*M375</f>
        <v>42.9</v>
      </c>
      <c r="Q375" s="120">
        <f t="shared" si="22"/>
        <v>4.2939999999999996</v>
      </c>
      <c r="R375" s="129">
        <f t="shared" si="20"/>
        <v>-42.903999999999996</v>
      </c>
      <c r="S375" s="92" t="s">
        <v>310</v>
      </c>
      <c r="T375" s="8"/>
      <c r="U375" s="8"/>
      <c r="V375" s="8"/>
    </row>
    <row r="376" spans="1:22" ht="17.25" thickBot="1">
      <c r="A376" s="42" t="s">
        <v>283</v>
      </c>
      <c r="B376" s="20" t="s">
        <v>4</v>
      </c>
      <c r="C376" s="20">
        <v>2</v>
      </c>
      <c r="D376" s="57">
        <v>1</v>
      </c>
      <c r="E376" s="21">
        <v>3</v>
      </c>
      <c r="F376" s="21"/>
      <c r="G376" s="21"/>
      <c r="H376" s="21"/>
      <c r="I376" s="21"/>
      <c r="J376" s="21"/>
      <c r="K376" s="61">
        <f t="shared" si="23"/>
        <v>3</v>
      </c>
      <c r="L376" s="74">
        <f t="shared" si="24"/>
        <v>-2</v>
      </c>
      <c r="M376" s="62">
        <v>6.78</v>
      </c>
      <c r="N376" s="104">
        <v>6.78</v>
      </c>
      <c r="O376" s="105">
        <v>6.78</v>
      </c>
      <c r="P376" s="102">
        <f>C376*M376</f>
        <v>13.56</v>
      </c>
      <c r="Q376" s="120">
        <f t="shared" si="22"/>
        <v>6.78</v>
      </c>
      <c r="R376" s="129">
        <f t="shared" si="20"/>
        <v>-13.559999999999999</v>
      </c>
      <c r="S376" s="92" t="s">
        <v>452</v>
      </c>
      <c r="T376" s="8"/>
      <c r="U376" s="8"/>
      <c r="V376" s="8"/>
    </row>
    <row r="377" spans="1:22" ht="17.25" thickBot="1">
      <c r="A377" s="42" t="s">
        <v>153</v>
      </c>
      <c r="B377" s="20" t="s">
        <v>4</v>
      </c>
      <c r="C377" s="20"/>
      <c r="D377" s="57">
        <v>1</v>
      </c>
      <c r="E377" s="21">
        <v>1</v>
      </c>
      <c r="F377" s="21"/>
      <c r="G377" s="21"/>
      <c r="H377" s="21"/>
      <c r="I377" s="21"/>
      <c r="J377" s="21"/>
      <c r="K377" s="61">
        <f t="shared" si="23"/>
        <v>1</v>
      </c>
      <c r="L377" s="74">
        <f t="shared" si="24"/>
        <v>0</v>
      </c>
      <c r="M377" s="62"/>
      <c r="N377" s="104">
        <v>7.3449999999999998</v>
      </c>
      <c r="O377" s="105">
        <v>7.35</v>
      </c>
      <c r="P377" s="102">
        <f t="shared" ref="P377:P396" si="27">C377*M377</f>
        <v>0</v>
      </c>
      <c r="Q377" s="120">
        <f t="shared" si="22"/>
        <v>7.3449999999999998</v>
      </c>
      <c r="R377" s="129">
        <f t="shared" si="20"/>
        <v>4.9999999999998934E-3</v>
      </c>
      <c r="S377" s="92" t="s">
        <v>310</v>
      </c>
      <c r="T377" s="8"/>
      <c r="U377" s="8"/>
      <c r="V377" s="8"/>
    </row>
    <row r="378" spans="1:22" ht="17.25" thickBot="1">
      <c r="A378" s="42" t="s">
        <v>176</v>
      </c>
      <c r="B378" s="20" t="s">
        <v>4</v>
      </c>
      <c r="C378" s="20">
        <v>1</v>
      </c>
      <c r="D378" s="57">
        <v>1</v>
      </c>
      <c r="E378" s="21">
        <v>2</v>
      </c>
      <c r="F378" s="21"/>
      <c r="G378" s="21"/>
      <c r="H378" s="21"/>
      <c r="I378" s="21"/>
      <c r="J378" s="21"/>
      <c r="K378" s="61">
        <f t="shared" si="23"/>
        <v>2</v>
      </c>
      <c r="L378" s="74">
        <f t="shared" si="24"/>
        <v>-1</v>
      </c>
      <c r="M378" s="62">
        <v>9.9700000000000006</v>
      </c>
      <c r="N378" s="104">
        <v>9.9665999999999997</v>
      </c>
      <c r="O378" s="105">
        <v>9.9700000000000006</v>
      </c>
      <c r="P378" s="102">
        <f t="shared" si="27"/>
        <v>9.9700000000000006</v>
      </c>
      <c r="Q378" s="120">
        <f t="shared" si="22"/>
        <v>9.9665999999999997</v>
      </c>
      <c r="R378" s="129">
        <f t="shared" si="20"/>
        <v>-9.9665999999999979</v>
      </c>
      <c r="S378" s="92" t="s">
        <v>453</v>
      </c>
      <c r="T378" s="8"/>
      <c r="U378" s="8"/>
      <c r="V378" s="8"/>
    </row>
    <row r="379" spans="1:22" ht="17.25" thickBot="1">
      <c r="A379" s="42" t="s">
        <v>183</v>
      </c>
      <c r="B379" s="20" t="s">
        <v>4</v>
      </c>
      <c r="C379" s="20"/>
      <c r="D379" s="57">
        <v>1</v>
      </c>
      <c r="E379" s="21">
        <v>1</v>
      </c>
      <c r="F379" s="21"/>
      <c r="G379" s="21"/>
      <c r="H379" s="21"/>
      <c r="I379" s="21"/>
      <c r="J379" s="21"/>
      <c r="K379" s="61">
        <f t="shared" si="23"/>
        <v>1</v>
      </c>
      <c r="L379" s="74">
        <f t="shared" si="24"/>
        <v>0</v>
      </c>
      <c r="M379" s="62"/>
      <c r="N379" s="104">
        <v>2.8815</v>
      </c>
      <c r="O379" s="105">
        <v>2.88</v>
      </c>
      <c r="P379" s="102">
        <f t="shared" si="27"/>
        <v>0</v>
      </c>
      <c r="Q379" s="120">
        <f t="shared" si="22"/>
        <v>2.8815</v>
      </c>
      <c r="R379" s="129">
        <f t="shared" si="20"/>
        <v>-1.5000000000000568E-3</v>
      </c>
      <c r="S379" s="92" t="s">
        <v>310</v>
      </c>
      <c r="T379" s="8"/>
      <c r="U379" s="8"/>
      <c r="V379" s="8"/>
    </row>
    <row r="380" spans="1:22" ht="17.25" thickBot="1">
      <c r="A380" s="42" t="s">
        <v>47</v>
      </c>
      <c r="B380" s="20" t="s">
        <v>4</v>
      </c>
      <c r="C380" s="20"/>
      <c r="D380" s="57">
        <v>1</v>
      </c>
      <c r="E380" s="21"/>
      <c r="F380" s="21"/>
      <c r="G380" s="21"/>
      <c r="H380" s="21"/>
      <c r="I380" s="21"/>
      <c r="J380" s="21"/>
      <c r="K380" s="61">
        <f t="shared" si="23"/>
        <v>0</v>
      </c>
      <c r="L380" s="74">
        <f t="shared" si="24"/>
        <v>1</v>
      </c>
      <c r="M380" s="62"/>
      <c r="N380" s="104">
        <v>24.86</v>
      </c>
      <c r="O380" s="105">
        <v>24.86</v>
      </c>
      <c r="P380" s="102">
        <f t="shared" si="27"/>
        <v>0</v>
      </c>
      <c r="Q380" s="120">
        <f t="shared" si="22"/>
        <v>0</v>
      </c>
      <c r="R380" s="129">
        <f t="shared" si="20"/>
        <v>24.86</v>
      </c>
      <c r="S380" s="92"/>
      <c r="T380" s="8"/>
      <c r="U380" s="8"/>
      <c r="V380" s="8"/>
    </row>
    <row r="381" spans="1:22" ht="17.25" thickBot="1">
      <c r="A381" s="42" t="s">
        <v>105</v>
      </c>
      <c r="B381" s="20" t="s">
        <v>4</v>
      </c>
      <c r="C381" s="20">
        <v>24</v>
      </c>
      <c r="D381" s="57">
        <v>30</v>
      </c>
      <c r="E381" s="21">
        <v>30</v>
      </c>
      <c r="F381" s="21">
        <v>10</v>
      </c>
      <c r="G381" s="21"/>
      <c r="H381" s="21">
        <v>14</v>
      </c>
      <c r="I381" s="21"/>
      <c r="J381" s="21"/>
      <c r="K381" s="61">
        <f t="shared" si="23"/>
        <v>54</v>
      </c>
      <c r="L381" s="74">
        <f t="shared" si="24"/>
        <v>-24</v>
      </c>
      <c r="M381" s="62">
        <v>5.09</v>
      </c>
      <c r="N381" s="104">
        <v>5.085</v>
      </c>
      <c r="O381" s="105">
        <v>152.55000000000001</v>
      </c>
      <c r="P381" s="102">
        <f t="shared" si="27"/>
        <v>122.16</v>
      </c>
      <c r="Q381" s="120">
        <f t="shared" si="22"/>
        <v>152.55000000000001</v>
      </c>
      <c r="R381" s="129">
        <f t="shared" si="20"/>
        <v>-122.16000000000003</v>
      </c>
      <c r="S381" s="139" t="s">
        <v>756</v>
      </c>
      <c r="T381" s="8"/>
      <c r="U381" s="8"/>
      <c r="V381" s="8"/>
    </row>
    <row r="382" spans="1:22" ht="17.25" thickBot="1">
      <c r="A382" s="42" t="s">
        <v>106</v>
      </c>
      <c r="B382" s="20" t="s">
        <v>4</v>
      </c>
      <c r="C382" s="20"/>
      <c r="D382" s="57">
        <v>1</v>
      </c>
      <c r="E382" s="21">
        <v>1</v>
      </c>
      <c r="F382" s="21"/>
      <c r="G382" s="21"/>
      <c r="H382" s="21"/>
      <c r="I382" s="21"/>
      <c r="J382" s="21"/>
      <c r="K382" s="61">
        <f t="shared" si="23"/>
        <v>1</v>
      </c>
      <c r="L382" s="74">
        <f t="shared" si="24"/>
        <v>0</v>
      </c>
      <c r="M382" s="62"/>
      <c r="N382" s="104">
        <v>6.78</v>
      </c>
      <c r="O382" s="105">
        <v>6.78</v>
      </c>
      <c r="P382" s="102">
        <f t="shared" si="27"/>
        <v>0</v>
      </c>
      <c r="Q382" s="120">
        <f t="shared" si="22"/>
        <v>6.78</v>
      </c>
      <c r="R382" s="129">
        <f t="shared" ref="R382:R415" si="28">O382-(P382+Q382)</f>
        <v>0</v>
      </c>
      <c r="S382" s="92" t="s">
        <v>310</v>
      </c>
      <c r="T382" s="8"/>
      <c r="U382" s="8"/>
      <c r="V382" s="8"/>
    </row>
    <row r="383" spans="1:22" ht="17.25" thickBot="1">
      <c r="A383" s="42" t="s">
        <v>25</v>
      </c>
      <c r="B383" s="20" t="s">
        <v>4</v>
      </c>
      <c r="C383" s="20">
        <v>3</v>
      </c>
      <c r="D383" s="57">
        <v>10</v>
      </c>
      <c r="E383" s="21">
        <v>11</v>
      </c>
      <c r="F383" s="21"/>
      <c r="G383" s="21"/>
      <c r="H383" s="21">
        <v>2</v>
      </c>
      <c r="I383" s="21"/>
      <c r="J383" s="21"/>
      <c r="K383" s="61">
        <f t="shared" si="23"/>
        <v>13</v>
      </c>
      <c r="L383" s="74">
        <f t="shared" si="24"/>
        <v>-3</v>
      </c>
      <c r="M383" s="62">
        <v>7.91</v>
      </c>
      <c r="N383" s="104">
        <v>7.91</v>
      </c>
      <c r="O383" s="105">
        <v>79.099999999999994</v>
      </c>
      <c r="P383" s="102">
        <f t="shared" si="27"/>
        <v>23.73</v>
      </c>
      <c r="Q383" s="120">
        <f t="shared" si="22"/>
        <v>79.099999999999994</v>
      </c>
      <c r="R383" s="129">
        <f t="shared" si="28"/>
        <v>-23.730000000000004</v>
      </c>
      <c r="S383" s="139" t="s">
        <v>757</v>
      </c>
      <c r="T383" s="8"/>
      <c r="U383" s="8"/>
      <c r="V383" s="8"/>
    </row>
    <row r="384" spans="1:22" ht="17.25" thickBot="1">
      <c r="A384" s="42" t="s">
        <v>46</v>
      </c>
      <c r="B384" s="20" t="s">
        <v>4</v>
      </c>
      <c r="C384" s="20"/>
      <c r="D384" s="57">
        <v>1</v>
      </c>
      <c r="E384" s="21"/>
      <c r="F384" s="21"/>
      <c r="G384" s="21"/>
      <c r="H384" s="21"/>
      <c r="I384" s="21"/>
      <c r="J384" s="21"/>
      <c r="K384" s="61">
        <f t="shared" si="23"/>
        <v>0</v>
      </c>
      <c r="L384" s="74">
        <f t="shared" si="24"/>
        <v>1</v>
      </c>
      <c r="M384" s="62"/>
      <c r="N384" s="104">
        <v>7.91</v>
      </c>
      <c r="O384" s="105">
        <v>7.91</v>
      </c>
      <c r="P384" s="102">
        <f t="shared" si="27"/>
        <v>0</v>
      </c>
      <c r="Q384" s="120">
        <f t="shared" si="22"/>
        <v>0</v>
      </c>
      <c r="R384" s="129">
        <f t="shared" si="28"/>
        <v>7.91</v>
      </c>
      <c r="S384" s="92"/>
      <c r="T384" s="8"/>
      <c r="U384" s="8"/>
      <c r="V384" s="8"/>
    </row>
    <row r="385" spans="1:22" ht="17.25" thickBot="1">
      <c r="A385" s="42" t="s">
        <v>26</v>
      </c>
      <c r="B385" s="20" t="s">
        <v>4</v>
      </c>
      <c r="C385" s="20">
        <v>4</v>
      </c>
      <c r="D385" s="57">
        <v>10</v>
      </c>
      <c r="E385" s="21">
        <v>10</v>
      </c>
      <c r="F385" s="21">
        <v>1</v>
      </c>
      <c r="G385" s="21"/>
      <c r="H385" s="21">
        <v>3</v>
      </c>
      <c r="I385" s="21"/>
      <c r="J385" s="21"/>
      <c r="K385" s="61">
        <f t="shared" si="23"/>
        <v>14</v>
      </c>
      <c r="L385" s="74">
        <f t="shared" si="24"/>
        <v>-4</v>
      </c>
      <c r="M385" s="62">
        <v>9.61</v>
      </c>
      <c r="N385" s="104">
        <v>9.6050000000000004</v>
      </c>
      <c r="O385" s="105">
        <v>96.05</v>
      </c>
      <c r="P385" s="102">
        <f t="shared" si="27"/>
        <v>38.44</v>
      </c>
      <c r="Q385" s="120">
        <v>96.1</v>
      </c>
      <c r="R385" s="129">
        <f t="shared" si="28"/>
        <v>-38.489999999999995</v>
      </c>
      <c r="S385" s="139" t="s">
        <v>759</v>
      </c>
      <c r="T385" s="8"/>
      <c r="U385" s="8"/>
      <c r="V385" s="8"/>
    </row>
    <row r="386" spans="1:22" ht="17.25" thickBot="1">
      <c r="A386" s="42" t="s">
        <v>27</v>
      </c>
      <c r="B386" s="20" t="s">
        <v>4</v>
      </c>
      <c r="C386" s="20"/>
      <c r="D386" s="57">
        <v>10</v>
      </c>
      <c r="E386" s="21"/>
      <c r="F386" s="21">
        <v>3</v>
      </c>
      <c r="G386" s="21"/>
      <c r="H386" s="21">
        <v>2</v>
      </c>
      <c r="I386" s="21"/>
      <c r="J386" s="21"/>
      <c r="K386" s="61">
        <f t="shared" si="23"/>
        <v>5</v>
      </c>
      <c r="L386" s="74">
        <f t="shared" si="24"/>
        <v>5</v>
      </c>
      <c r="M386" s="62"/>
      <c r="N386" s="104">
        <v>16.95</v>
      </c>
      <c r="O386" s="105">
        <v>169.5</v>
      </c>
      <c r="P386" s="102">
        <f t="shared" si="27"/>
        <v>0</v>
      </c>
      <c r="Q386" s="120">
        <f t="shared" si="22"/>
        <v>84.75</v>
      </c>
      <c r="R386" s="129">
        <f t="shared" si="28"/>
        <v>84.75</v>
      </c>
      <c r="S386" s="139" t="s">
        <v>758</v>
      </c>
      <c r="T386" s="8"/>
      <c r="U386" s="8"/>
      <c r="V386" s="8"/>
    </row>
    <row r="387" spans="1:22" ht="17.25" thickBot="1">
      <c r="A387" s="42" t="s">
        <v>28</v>
      </c>
      <c r="B387" s="20" t="s">
        <v>4</v>
      </c>
      <c r="C387" s="20"/>
      <c r="D387" s="57">
        <v>10</v>
      </c>
      <c r="E387" s="21"/>
      <c r="F387" s="21">
        <v>0</v>
      </c>
      <c r="G387" s="21"/>
      <c r="H387" s="21"/>
      <c r="I387" s="21"/>
      <c r="J387" s="21"/>
      <c r="K387" s="61">
        <f t="shared" si="23"/>
        <v>0</v>
      </c>
      <c r="L387" s="74">
        <f t="shared" si="24"/>
        <v>10</v>
      </c>
      <c r="M387" s="62"/>
      <c r="N387" s="104">
        <v>19.21</v>
      </c>
      <c r="O387" s="105">
        <v>192.1</v>
      </c>
      <c r="P387" s="102">
        <f t="shared" si="27"/>
        <v>0</v>
      </c>
      <c r="Q387" s="120">
        <f t="shared" si="22"/>
        <v>0</v>
      </c>
      <c r="R387" s="129">
        <f t="shared" si="28"/>
        <v>192.1</v>
      </c>
      <c r="S387" s="92"/>
      <c r="T387" s="8"/>
      <c r="U387" s="8"/>
      <c r="V387" s="8"/>
    </row>
    <row r="388" spans="1:22" ht="17.25" thickBot="1">
      <c r="A388" s="42" t="s">
        <v>28</v>
      </c>
      <c r="B388" s="140" t="s">
        <v>4</v>
      </c>
      <c r="C388" s="20">
        <v>1</v>
      </c>
      <c r="D388" s="57"/>
      <c r="E388" s="21"/>
      <c r="F388" s="21">
        <v>1</v>
      </c>
      <c r="G388" s="21"/>
      <c r="H388" s="21"/>
      <c r="I388" s="21"/>
      <c r="J388" s="21"/>
      <c r="K388" s="61">
        <f t="shared" si="23"/>
        <v>1</v>
      </c>
      <c r="L388" s="74">
        <f t="shared" si="24"/>
        <v>-1</v>
      </c>
      <c r="M388" s="64">
        <v>40</v>
      </c>
      <c r="N388" s="104"/>
      <c r="O388" s="105"/>
      <c r="P388" s="102">
        <v>40</v>
      </c>
      <c r="Q388" s="120"/>
      <c r="R388" s="129">
        <f t="shared" si="28"/>
        <v>-40</v>
      </c>
      <c r="S388" s="139" t="s">
        <v>518</v>
      </c>
      <c r="T388" s="8"/>
      <c r="U388" s="8"/>
      <c r="V388" s="8"/>
    </row>
    <row r="389" spans="1:22" ht="17.25" thickBot="1">
      <c r="A389" s="42" t="s">
        <v>161</v>
      </c>
      <c r="B389" s="20" t="s">
        <v>4</v>
      </c>
      <c r="C389" s="20"/>
      <c r="D389" s="57">
        <v>1</v>
      </c>
      <c r="E389" s="21"/>
      <c r="F389" s="21"/>
      <c r="G389" s="21"/>
      <c r="H389" s="21"/>
      <c r="I389" s="21"/>
      <c r="J389" s="21"/>
      <c r="K389" s="61">
        <f t="shared" si="23"/>
        <v>0</v>
      </c>
      <c r="L389" s="74">
        <f t="shared" si="24"/>
        <v>1</v>
      </c>
      <c r="M389" s="62"/>
      <c r="N389" s="104">
        <v>27.12</v>
      </c>
      <c r="O389" s="105">
        <v>27.12</v>
      </c>
      <c r="P389" s="102">
        <f t="shared" si="27"/>
        <v>0</v>
      </c>
      <c r="Q389" s="120">
        <f t="shared" si="22"/>
        <v>0</v>
      </c>
      <c r="R389" s="129">
        <f t="shared" si="28"/>
        <v>27.12</v>
      </c>
      <c r="S389" s="92"/>
      <c r="T389" s="8"/>
      <c r="U389" s="8"/>
      <c r="V389" s="8"/>
    </row>
    <row r="390" spans="1:22" ht="17.25" thickBot="1">
      <c r="A390" s="42" t="s">
        <v>29</v>
      </c>
      <c r="B390" s="20" t="s">
        <v>4</v>
      </c>
      <c r="C390" s="20"/>
      <c r="D390" s="57">
        <v>1</v>
      </c>
      <c r="E390" s="21"/>
      <c r="F390" s="21"/>
      <c r="G390" s="21"/>
      <c r="H390" s="21"/>
      <c r="I390" s="21"/>
      <c r="J390" s="21"/>
      <c r="K390" s="61">
        <f t="shared" si="23"/>
        <v>0</v>
      </c>
      <c r="L390" s="74">
        <f t="shared" si="24"/>
        <v>1</v>
      </c>
      <c r="M390" s="62"/>
      <c r="N390" s="104">
        <v>32.770000000000003</v>
      </c>
      <c r="O390" s="105">
        <v>32.770000000000003</v>
      </c>
      <c r="P390" s="102">
        <f t="shared" si="27"/>
        <v>0</v>
      </c>
      <c r="Q390" s="120">
        <f t="shared" ref="Q390:Q416" si="29">(K390-C390)*N390</f>
        <v>0</v>
      </c>
      <c r="R390" s="129">
        <f t="shared" si="28"/>
        <v>32.770000000000003</v>
      </c>
      <c r="S390" s="92"/>
      <c r="T390" s="8"/>
      <c r="U390" s="8"/>
      <c r="V390" s="8"/>
    </row>
    <row r="391" spans="1:22" ht="17.25" thickBot="1">
      <c r="A391" s="42" t="s">
        <v>177</v>
      </c>
      <c r="B391" s="20" t="s">
        <v>4</v>
      </c>
      <c r="C391" s="20"/>
      <c r="D391" s="57">
        <v>1</v>
      </c>
      <c r="E391" s="21"/>
      <c r="F391" s="21"/>
      <c r="G391" s="21"/>
      <c r="H391" s="21"/>
      <c r="I391" s="21"/>
      <c r="J391" s="21"/>
      <c r="K391" s="61">
        <f t="shared" si="23"/>
        <v>0</v>
      </c>
      <c r="L391" s="74">
        <f t="shared" si="24"/>
        <v>1</v>
      </c>
      <c r="M391" s="62"/>
      <c r="N391" s="104">
        <v>32.770000000000003</v>
      </c>
      <c r="O391" s="105">
        <v>32.770000000000003</v>
      </c>
      <c r="P391" s="102">
        <f t="shared" si="27"/>
        <v>0</v>
      </c>
      <c r="Q391" s="120">
        <f t="shared" si="29"/>
        <v>0</v>
      </c>
      <c r="R391" s="129">
        <f t="shared" si="28"/>
        <v>32.770000000000003</v>
      </c>
      <c r="S391" s="92"/>
      <c r="T391" s="8"/>
      <c r="U391" s="8"/>
      <c r="V391" s="8"/>
    </row>
    <row r="392" spans="1:22" ht="17.25" thickBot="1">
      <c r="A392" s="42" t="s">
        <v>128</v>
      </c>
      <c r="B392" s="20" t="s">
        <v>4</v>
      </c>
      <c r="C392" s="20"/>
      <c r="D392" s="57">
        <v>1</v>
      </c>
      <c r="E392" s="21"/>
      <c r="F392" s="21"/>
      <c r="G392" s="21"/>
      <c r="H392" s="21"/>
      <c r="I392" s="21"/>
      <c r="J392" s="21"/>
      <c r="K392" s="61">
        <f t="shared" si="23"/>
        <v>0</v>
      </c>
      <c r="L392" s="74">
        <f t="shared" si="24"/>
        <v>1</v>
      </c>
      <c r="M392" s="62"/>
      <c r="N392" s="104">
        <v>47.3018</v>
      </c>
      <c r="O392" s="105">
        <v>47.3</v>
      </c>
      <c r="P392" s="102">
        <f>C392*M392</f>
        <v>0</v>
      </c>
      <c r="Q392" s="120">
        <f t="shared" si="29"/>
        <v>0</v>
      </c>
      <c r="R392" s="129">
        <f t="shared" si="28"/>
        <v>47.3</v>
      </c>
      <c r="S392" s="92"/>
      <c r="T392" s="8"/>
      <c r="U392" s="8"/>
      <c r="V392" s="8"/>
    </row>
    <row r="393" spans="1:22" ht="17.25" thickBot="1">
      <c r="A393" s="42" t="s">
        <v>284</v>
      </c>
      <c r="B393" s="20" t="s">
        <v>4</v>
      </c>
      <c r="C393" s="20">
        <v>10</v>
      </c>
      <c r="D393" s="57">
        <v>10</v>
      </c>
      <c r="E393" s="21">
        <v>20</v>
      </c>
      <c r="F393" s="21"/>
      <c r="G393" s="21"/>
      <c r="H393" s="21"/>
      <c r="I393" s="21"/>
      <c r="J393" s="21"/>
      <c r="K393" s="61">
        <f t="shared" si="23"/>
        <v>20</v>
      </c>
      <c r="L393" s="74">
        <f t="shared" si="24"/>
        <v>-10</v>
      </c>
      <c r="M393" s="62">
        <v>4.8600000000000003</v>
      </c>
      <c r="N393" s="104">
        <v>4.859</v>
      </c>
      <c r="O393" s="105">
        <v>48.59</v>
      </c>
      <c r="P393" s="102">
        <v>48.61</v>
      </c>
      <c r="Q393" s="120">
        <f t="shared" si="29"/>
        <v>48.59</v>
      </c>
      <c r="R393" s="129">
        <f t="shared" si="28"/>
        <v>-48.61</v>
      </c>
      <c r="S393" s="92" t="s">
        <v>455</v>
      </c>
      <c r="T393" s="8"/>
      <c r="U393" s="8"/>
      <c r="V393" s="8"/>
    </row>
    <row r="394" spans="1:22" ht="17.25" thickBot="1">
      <c r="A394" s="42" t="s">
        <v>24</v>
      </c>
      <c r="B394" s="20" t="s">
        <v>4</v>
      </c>
      <c r="C394" s="20"/>
      <c r="D394" s="57">
        <v>10</v>
      </c>
      <c r="E394" s="21">
        <v>10</v>
      </c>
      <c r="F394" s="21"/>
      <c r="G394" s="21"/>
      <c r="H394" s="21"/>
      <c r="I394" s="21"/>
      <c r="J394" s="21"/>
      <c r="K394" s="61">
        <f t="shared" ref="K394:K415" si="30">SUM(E394:J394)</f>
        <v>10</v>
      </c>
      <c r="L394" s="74">
        <f t="shared" ref="L394:L415" si="31">D394-E394-F394-G394-H394-I394-J394</f>
        <v>0</v>
      </c>
      <c r="M394" s="62"/>
      <c r="N394" s="104">
        <v>2.6555</v>
      </c>
      <c r="O394" s="105">
        <v>26.56</v>
      </c>
      <c r="P394" s="102">
        <f t="shared" si="27"/>
        <v>0</v>
      </c>
      <c r="Q394" s="120">
        <v>26.6</v>
      </c>
      <c r="R394" s="129">
        <f t="shared" si="28"/>
        <v>-4.00000000000027E-2</v>
      </c>
      <c r="S394" s="92" t="s">
        <v>310</v>
      </c>
      <c r="T394" s="8"/>
      <c r="U394" s="8"/>
      <c r="V394" s="8"/>
    </row>
    <row r="395" spans="1:22" ht="17.25" thickBot="1">
      <c r="A395" s="42" t="s">
        <v>30</v>
      </c>
      <c r="B395" s="20" t="s">
        <v>4</v>
      </c>
      <c r="C395" s="20">
        <v>4</v>
      </c>
      <c r="D395" s="57">
        <v>10</v>
      </c>
      <c r="E395" s="21">
        <v>14</v>
      </c>
      <c r="F395" s="21"/>
      <c r="G395" s="21"/>
      <c r="H395" s="21"/>
      <c r="I395" s="21"/>
      <c r="J395" s="21"/>
      <c r="K395" s="61">
        <f t="shared" si="30"/>
        <v>14</v>
      </c>
      <c r="L395" s="74">
        <f t="shared" si="31"/>
        <v>-4</v>
      </c>
      <c r="M395" s="62">
        <v>3.62</v>
      </c>
      <c r="N395" s="104">
        <v>3.6160000000000001</v>
      </c>
      <c r="O395" s="105">
        <v>36.159999999999997</v>
      </c>
      <c r="P395" s="102">
        <v>14.52</v>
      </c>
      <c r="Q395" s="120">
        <f t="shared" si="29"/>
        <v>36.160000000000004</v>
      </c>
      <c r="R395" s="129">
        <f t="shared" si="28"/>
        <v>-14.52000000000001</v>
      </c>
      <c r="S395" s="92" t="s">
        <v>454</v>
      </c>
      <c r="T395" s="8"/>
      <c r="U395" s="8"/>
      <c r="V395" s="8"/>
    </row>
    <row r="396" spans="1:22" ht="17.25" thickBot="1">
      <c r="A396" s="42" t="s">
        <v>285</v>
      </c>
      <c r="B396" s="20" t="s">
        <v>4</v>
      </c>
      <c r="C396" s="20">
        <v>1</v>
      </c>
      <c r="D396" s="57">
        <v>1</v>
      </c>
      <c r="E396" s="21">
        <v>1</v>
      </c>
      <c r="F396" s="21">
        <v>1</v>
      </c>
      <c r="G396" s="21"/>
      <c r="H396" s="21"/>
      <c r="I396" s="21"/>
      <c r="J396" s="21"/>
      <c r="K396" s="61">
        <f t="shared" si="30"/>
        <v>2</v>
      </c>
      <c r="L396" s="74">
        <f t="shared" si="31"/>
        <v>-1</v>
      </c>
      <c r="M396" s="62">
        <v>4.54</v>
      </c>
      <c r="N396" s="104">
        <v>4.5425999999999993</v>
      </c>
      <c r="O396" s="105">
        <v>4.54</v>
      </c>
      <c r="P396" s="102">
        <f t="shared" si="27"/>
        <v>4.54</v>
      </c>
      <c r="Q396" s="120">
        <f t="shared" si="29"/>
        <v>4.5425999999999993</v>
      </c>
      <c r="R396" s="129">
        <f t="shared" si="28"/>
        <v>-4.5425999999999993</v>
      </c>
      <c r="S396" s="139" t="s">
        <v>558</v>
      </c>
      <c r="T396" s="8"/>
      <c r="U396" s="8"/>
      <c r="V396" s="8"/>
    </row>
    <row r="397" spans="1:22" ht="17.25" thickBot="1">
      <c r="A397" s="42" t="s">
        <v>31</v>
      </c>
      <c r="B397" s="20" t="s">
        <v>4</v>
      </c>
      <c r="C397" s="20"/>
      <c r="D397" s="57">
        <v>1</v>
      </c>
      <c r="E397" s="21">
        <v>1</v>
      </c>
      <c r="F397" s="21"/>
      <c r="G397" s="21"/>
      <c r="H397" s="21"/>
      <c r="I397" s="21"/>
      <c r="J397" s="21"/>
      <c r="K397" s="61">
        <f t="shared" si="30"/>
        <v>1</v>
      </c>
      <c r="L397" s="74">
        <f t="shared" si="31"/>
        <v>0</v>
      </c>
      <c r="M397" s="62"/>
      <c r="N397" s="104">
        <v>6.78</v>
      </c>
      <c r="O397" s="105">
        <v>6.78</v>
      </c>
      <c r="P397" s="102">
        <f>C397*M397</f>
        <v>0</v>
      </c>
      <c r="Q397" s="120">
        <f t="shared" si="29"/>
        <v>6.78</v>
      </c>
      <c r="R397" s="129">
        <f t="shared" si="28"/>
        <v>0</v>
      </c>
      <c r="S397" s="92" t="s">
        <v>310</v>
      </c>
      <c r="T397" s="8"/>
      <c r="U397" s="8"/>
      <c r="V397" s="8"/>
    </row>
    <row r="398" spans="1:22" ht="17.25" thickBot="1">
      <c r="A398" s="42" t="s">
        <v>286</v>
      </c>
      <c r="B398" s="20" t="s">
        <v>4</v>
      </c>
      <c r="C398" s="20"/>
      <c r="D398" s="57">
        <v>1</v>
      </c>
      <c r="E398" s="21">
        <v>1</v>
      </c>
      <c r="F398" s="21"/>
      <c r="G398" s="21"/>
      <c r="H398" s="21"/>
      <c r="I398" s="21"/>
      <c r="J398" s="21"/>
      <c r="K398" s="61">
        <f t="shared" si="30"/>
        <v>1</v>
      </c>
      <c r="L398" s="74">
        <f t="shared" si="31"/>
        <v>0</v>
      </c>
      <c r="M398" s="62"/>
      <c r="N398" s="104">
        <v>10.17</v>
      </c>
      <c r="O398" s="105">
        <v>10.17</v>
      </c>
      <c r="P398" s="102">
        <f>C398*M398</f>
        <v>0</v>
      </c>
      <c r="Q398" s="120">
        <f t="shared" si="29"/>
        <v>10.17</v>
      </c>
      <c r="R398" s="129">
        <f t="shared" si="28"/>
        <v>0</v>
      </c>
      <c r="S398" s="92" t="s">
        <v>310</v>
      </c>
      <c r="T398" s="8"/>
      <c r="U398" s="8"/>
      <c r="V398" s="8"/>
    </row>
    <row r="399" spans="1:22" ht="17.25" thickBot="1">
      <c r="A399" s="42" t="s">
        <v>559</v>
      </c>
      <c r="B399" s="140" t="s">
        <v>4</v>
      </c>
      <c r="C399" s="20">
        <v>1</v>
      </c>
      <c r="D399" s="57"/>
      <c r="E399" s="21"/>
      <c r="F399" s="21">
        <v>1</v>
      </c>
      <c r="G399" s="21"/>
      <c r="H399" s="21"/>
      <c r="I399" s="21"/>
      <c r="J399" s="21"/>
      <c r="K399" s="61">
        <f t="shared" si="30"/>
        <v>1</v>
      </c>
      <c r="L399" s="74">
        <f t="shared" si="31"/>
        <v>-1</v>
      </c>
      <c r="M399" s="64">
        <v>40</v>
      </c>
      <c r="N399" s="104"/>
      <c r="O399" s="105"/>
      <c r="P399" s="102">
        <v>40</v>
      </c>
      <c r="Q399" s="120"/>
      <c r="R399" s="129">
        <f t="shared" si="28"/>
        <v>-40</v>
      </c>
      <c r="S399" s="139" t="s">
        <v>550</v>
      </c>
      <c r="T399" s="8"/>
      <c r="U399" s="8"/>
      <c r="V399" s="8"/>
    </row>
    <row r="400" spans="1:22" ht="17.25" thickBot="1">
      <c r="A400" s="42" t="s">
        <v>107</v>
      </c>
      <c r="B400" s="20" t="s">
        <v>4</v>
      </c>
      <c r="C400" s="20">
        <v>1</v>
      </c>
      <c r="D400" s="57">
        <v>1</v>
      </c>
      <c r="E400" s="21">
        <v>2</v>
      </c>
      <c r="F400" s="21"/>
      <c r="G400" s="21"/>
      <c r="H400" s="21"/>
      <c r="I400" s="21"/>
      <c r="J400" s="21"/>
      <c r="K400" s="61">
        <f t="shared" si="30"/>
        <v>2</v>
      </c>
      <c r="L400" s="74">
        <f t="shared" si="31"/>
        <v>-1</v>
      </c>
      <c r="M400" s="62">
        <v>24.88</v>
      </c>
      <c r="N400" s="104">
        <v>24.88</v>
      </c>
      <c r="O400" s="105">
        <v>24.88</v>
      </c>
      <c r="P400" s="102">
        <v>24.86</v>
      </c>
      <c r="Q400" s="120">
        <f t="shared" si="29"/>
        <v>24.88</v>
      </c>
      <c r="R400" s="129">
        <f t="shared" si="28"/>
        <v>-24.859999999999996</v>
      </c>
      <c r="S400" s="92" t="s">
        <v>310</v>
      </c>
      <c r="T400" s="8"/>
      <c r="U400" s="8"/>
      <c r="V400" s="8"/>
    </row>
    <row r="401" spans="1:22" ht="17.25" thickBot="1">
      <c r="A401" s="42" t="s">
        <v>287</v>
      </c>
      <c r="B401" s="20" t="s">
        <v>4</v>
      </c>
      <c r="C401" s="20"/>
      <c r="D401" s="57">
        <v>1</v>
      </c>
      <c r="E401" s="21"/>
      <c r="F401" s="21"/>
      <c r="G401" s="21"/>
      <c r="H401" s="21"/>
      <c r="I401" s="21"/>
      <c r="J401" s="21"/>
      <c r="K401" s="61">
        <f t="shared" si="30"/>
        <v>0</v>
      </c>
      <c r="L401" s="74">
        <f t="shared" si="31"/>
        <v>1</v>
      </c>
      <c r="M401" s="62"/>
      <c r="N401" s="104">
        <v>42.94</v>
      </c>
      <c r="O401" s="105">
        <v>42.94</v>
      </c>
      <c r="P401" s="102">
        <f t="shared" ref="P401:P416" si="32">C401*M401</f>
        <v>0</v>
      </c>
      <c r="Q401" s="120">
        <f t="shared" si="29"/>
        <v>0</v>
      </c>
      <c r="R401" s="129">
        <f t="shared" si="28"/>
        <v>42.94</v>
      </c>
      <c r="S401" s="92"/>
      <c r="T401" s="8"/>
      <c r="U401" s="8"/>
      <c r="V401" s="8"/>
    </row>
    <row r="402" spans="1:22" ht="17.25" thickBot="1">
      <c r="A402" s="42" t="s">
        <v>288</v>
      </c>
      <c r="B402" s="20" t="s">
        <v>4</v>
      </c>
      <c r="C402" s="20"/>
      <c r="D402" s="57">
        <v>1</v>
      </c>
      <c r="E402" s="21"/>
      <c r="F402" s="21"/>
      <c r="G402" s="21"/>
      <c r="H402" s="21"/>
      <c r="I402" s="21"/>
      <c r="J402" s="21"/>
      <c r="K402" s="61">
        <f t="shared" si="30"/>
        <v>0</v>
      </c>
      <c r="L402" s="74">
        <f t="shared" si="31"/>
        <v>1</v>
      </c>
      <c r="M402" s="68"/>
      <c r="N402" s="104">
        <v>47.46</v>
      </c>
      <c r="O402" s="105">
        <v>47.46</v>
      </c>
      <c r="P402" s="102">
        <f t="shared" si="32"/>
        <v>0</v>
      </c>
      <c r="Q402" s="120">
        <f t="shared" si="29"/>
        <v>0</v>
      </c>
      <c r="R402" s="129">
        <f t="shared" si="28"/>
        <v>47.46</v>
      </c>
      <c r="S402" s="96"/>
      <c r="T402" s="8"/>
      <c r="U402" s="8"/>
      <c r="V402" s="8"/>
    </row>
    <row r="403" spans="1:22" ht="17.25" thickBot="1">
      <c r="A403" s="42" t="s">
        <v>289</v>
      </c>
      <c r="B403" s="20" t="s">
        <v>4</v>
      </c>
      <c r="C403" s="20"/>
      <c r="D403" s="57">
        <v>1</v>
      </c>
      <c r="E403" s="21">
        <v>1</v>
      </c>
      <c r="F403" s="21"/>
      <c r="G403" s="21"/>
      <c r="H403" s="21"/>
      <c r="I403" s="21"/>
      <c r="J403" s="21"/>
      <c r="K403" s="61">
        <f t="shared" si="30"/>
        <v>1</v>
      </c>
      <c r="L403" s="74">
        <f t="shared" si="31"/>
        <v>0</v>
      </c>
      <c r="M403" s="68"/>
      <c r="N403" s="104">
        <v>67.8</v>
      </c>
      <c r="O403" s="105">
        <v>67.8</v>
      </c>
      <c r="P403" s="102">
        <f t="shared" si="32"/>
        <v>0</v>
      </c>
      <c r="Q403" s="120">
        <f t="shared" si="29"/>
        <v>67.8</v>
      </c>
      <c r="R403" s="129">
        <f t="shared" si="28"/>
        <v>0</v>
      </c>
      <c r="S403" s="92" t="s">
        <v>310</v>
      </c>
      <c r="T403" s="8"/>
      <c r="U403" s="8"/>
      <c r="V403" s="8"/>
    </row>
    <row r="404" spans="1:22" ht="17.25" thickBot="1">
      <c r="A404" s="42" t="s">
        <v>290</v>
      </c>
      <c r="B404" s="20" t="s">
        <v>4</v>
      </c>
      <c r="C404" s="20">
        <v>2</v>
      </c>
      <c r="D404" s="57">
        <v>1</v>
      </c>
      <c r="E404" s="21"/>
      <c r="F404" s="21">
        <v>3</v>
      </c>
      <c r="G404" s="21"/>
      <c r="H404" s="21"/>
      <c r="I404" s="21"/>
      <c r="J404" s="21"/>
      <c r="K404" s="61">
        <f t="shared" si="30"/>
        <v>3</v>
      </c>
      <c r="L404" s="74">
        <f t="shared" si="31"/>
        <v>-2</v>
      </c>
      <c r="M404" s="65">
        <v>107.14</v>
      </c>
      <c r="N404" s="104">
        <v>107.1353</v>
      </c>
      <c r="O404" s="105">
        <v>107.14</v>
      </c>
      <c r="P404" s="102">
        <f t="shared" si="32"/>
        <v>214.28</v>
      </c>
      <c r="Q404" s="120">
        <f t="shared" si="29"/>
        <v>107.1353</v>
      </c>
      <c r="R404" s="129">
        <f t="shared" si="28"/>
        <v>-214.27530000000002</v>
      </c>
      <c r="S404" s="139" t="s">
        <v>560</v>
      </c>
      <c r="T404" s="8"/>
      <c r="U404" s="8"/>
      <c r="V404" s="8"/>
    </row>
    <row r="405" spans="1:22" ht="17.25" thickBot="1">
      <c r="A405" s="42" t="s">
        <v>291</v>
      </c>
      <c r="B405" s="20" t="s">
        <v>4</v>
      </c>
      <c r="C405" s="20"/>
      <c r="D405" s="57">
        <v>1</v>
      </c>
      <c r="E405" s="21"/>
      <c r="F405" s="21"/>
      <c r="G405" s="21"/>
      <c r="H405" s="21"/>
      <c r="I405" s="21"/>
      <c r="J405" s="21"/>
      <c r="K405" s="61">
        <f t="shared" si="30"/>
        <v>0</v>
      </c>
      <c r="L405" s="74">
        <f t="shared" si="31"/>
        <v>1</v>
      </c>
      <c r="M405" s="65"/>
      <c r="N405" s="104">
        <v>29.5382</v>
      </c>
      <c r="O405" s="105">
        <v>29.54</v>
      </c>
      <c r="P405" s="102">
        <f t="shared" si="32"/>
        <v>0</v>
      </c>
      <c r="Q405" s="120">
        <f t="shared" si="29"/>
        <v>0</v>
      </c>
      <c r="R405" s="129">
        <f t="shared" si="28"/>
        <v>29.54</v>
      </c>
      <c r="S405" s="92"/>
      <c r="T405" s="8"/>
      <c r="U405" s="8"/>
      <c r="V405" s="8"/>
    </row>
    <row r="406" spans="1:22" ht="17.25" thickBot="1">
      <c r="A406" s="42" t="s">
        <v>456</v>
      </c>
      <c r="B406" s="20" t="s">
        <v>4</v>
      </c>
      <c r="C406" s="20">
        <v>2</v>
      </c>
      <c r="D406" s="57"/>
      <c r="E406" s="21">
        <v>2</v>
      </c>
      <c r="F406" s="21"/>
      <c r="G406" s="21"/>
      <c r="H406" s="21"/>
      <c r="I406" s="21"/>
      <c r="J406" s="21"/>
      <c r="K406" s="61">
        <f t="shared" si="30"/>
        <v>2</v>
      </c>
      <c r="L406" s="74">
        <f t="shared" si="31"/>
        <v>-2</v>
      </c>
      <c r="M406" s="65">
        <v>85.01</v>
      </c>
      <c r="N406" s="104"/>
      <c r="O406" s="105"/>
      <c r="P406" s="102">
        <v>170.01</v>
      </c>
      <c r="Q406" s="120"/>
      <c r="R406" s="129">
        <f t="shared" si="28"/>
        <v>-170.01</v>
      </c>
      <c r="S406" s="92" t="s">
        <v>457</v>
      </c>
      <c r="T406" s="8"/>
      <c r="U406" s="8"/>
      <c r="V406" s="8"/>
    </row>
    <row r="407" spans="1:22" ht="17.25" thickBot="1">
      <c r="A407" s="42" t="s">
        <v>292</v>
      </c>
      <c r="B407" s="20" t="s">
        <v>4</v>
      </c>
      <c r="C407" s="20"/>
      <c r="D407" s="57">
        <v>1</v>
      </c>
      <c r="E407" s="21"/>
      <c r="F407" s="21"/>
      <c r="G407" s="21"/>
      <c r="H407" s="21"/>
      <c r="I407" s="21"/>
      <c r="J407" s="21"/>
      <c r="K407" s="61">
        <f t="shared" si="30"/>
        <v>0</v>
      </c>
      <c r="L407" s="74">
        <f t="shared" si="31"/>
        <v>1</v>
      </c>
      <c r="M407" s="65"/>
      <c r="N407" s="104">
        <v>52.974400000000003</v>
      </c>
      <c r="O407" s="105">
        <v>52.97</v>
      </c>
      <c r="P407" s="102">
        <f t="shared" si="32"/>
        <v>0</v>
      </c>
      <c r="Q407" s="120">
        <f t="shared" si="29"/>
        <v>0</v>
      </c>
      <c r="R407" s="129">
        <f t="shared" si="28"/>
        <v>52.97</v>
      </c>
      <c r="S407" s="92"/>
      <c r="T407" s="8"/>
      <c r="U407" s="8"/>
      <c r="V407" s="8"/>
    </row>
    <row r="408" spans="1:22" ht="17.25" thickBot="1">
      <c r="A408" s="42" t="s">
        <v>760</v>
      </c>
      <c r="B408" s="140" t="s">
        <v>4</v>
      </c>
      <c r="C408" s="20">
        <v>2</v>
      </c>
      <c r="D408" s="57"/>
      <c r="E408" s="21"/>
      <c r="F408" s="21"/>
      <c r="G408" s="21"/>
      <c r="H408" s="21">
        <v>2</v>
      </c>
      <c r="I408" s="21"/>
      <c r="J408" s="21"/>
      <c r="K408" s="61"/>
      <c r="L408" s="74">
        <f t="shared" si="31"/>
        <v>-2</v>
      </c>
      <c r="M408" s="65">
        <v>224.99</v>
      </c>
      <c r="N408" s="104"/>
      <c r="O408" s="105"/>
      <c r="P408" s="102">
        <v>449.99</v>
      </c>
      <c r="Q408" s="120"/>
      <c r="R408" s="129">
        <f t="shared" si="28"/>
        <v>-449.99</v>
      </c>
      <c r="S408" s="139" t="s">
        <v>761</v>
      </c>
      <c r="T408" s="8"/>
      <c r="U408" s="8"/>
      <c r="V408" s="8"/>
    </row>
    <row r="409" spans="1:22" ht="17.25" thickBot="1">
      <c r="A409" s="42" t="s">
        <v>561</v>
      </c>
      <c r="B409" s="140" t="s">
        <v>4</v>
      </c>
      <c r="C409" s="20">
        <v>1</v>
      </c>
      <c r="D409" s="57"/>
      <c r="E409" s="21"/>
      <c r="F409" s="21">
        <v>1</v>
      </c>
      <c r="G409" s="21"/>
      <c r="H409" s="21"/>
      <c r="I409" s="21"/>
      <c r="J409" s="21"/>
      <c r="K409" s="61">
        <f t="shared" si="30"/>
        <v>1</v>
      </c>
      <c r="L409" s="74">
        <f t="shared" si="31"/>
        <v>-1</v>
      </c>
      <c r="M409" s="65">
        <v>350</v>
      </c>
      <c r="N409" s="104"/>
      <c r="O409" s="105"/>
      <c r="P409" s="102">
        <v>350</v>
      </c>
      <c r="Q409" s="120"/>
      <c r="R409" s="129">
        <f t="shared" si="28"/>
        <v>-350</v>
      </c>
      <c r="S409" s="139" t="s">
        <v>562</v>
      </c>
      <c r="T409" s="8"/>
      <c r="U409" s="8"/>
      <c r="V409" s="8"/>
    </row>
    <row r="410" spans="1:22" ht="17.25" thickBot="1">
      <c r="A410" s="42" t="s">
        <v>127</v>
      </c>
      <c r="B410" s="20" t="s">
        <v>458</v>
      </c>
      <c r="C410" s="18"/>
      <c r="D410" s="57">
        <v>60</v>
      </c>
      <c r="E410" s="20">
        <v>20</v>
      </c>
      <c r="F410" s="20">
        <v>9</v>
      </c>
      <c r="G410" s="20"/>
      <c r="H410" s="20"/>
      <c r="I410" s="20"/>
      <c r="J410" s="20"/>
      <c r="K410" s="61">
        <f t="shared" si="30"/>
        <v>29</v>
      </c>
      <c r="L410" s="74">
        <f t="shared" si="31"/>
        <v>31</v>
      </c>
      <c r="M410" s="71"/>
      <c r="N410" s="104">
        <v>2.0226999999999999</v>
      </c>
      <c r="O410" s="105">
        <v>121.36</v>
      </c>
      <c r="P410" s="102">
        <f t="shared" si="32"/>
        <v>0</v>
      </c>
      <c r="Q410" s="120">
        <v>58.58</v>
      </c>
      <c r="R410" s="129">
        <f t="shared" si="28"/>
        <v>62.78</v>
      </c>
      <c r="S410" s="139" t="s">
        <v>563</v>
      </c>
    </row>
    <row r="411" spans="1:22" ht="17.25" thickBot="1">
      <c r="A411" s="42" t="s">
        <v>293</v>
      </c>
      <c r="B411" s="20" t="s">
        <v>4</v>
      </c>
      <c r="C411" s="20"/>
      <c r="D411" s="57">
        <v>30</v>
      </c>
      <c r="E411" s="21"/>
      <c r="F411" s="21"/>
      <c r="G411" s="21"/>
      <c r="H411" s="21"/>
      <c r="I411" s="21"/>
      <c r="J411" s="21"/>
      <c r="K411" s="61">
        <f t="shared" si="30"/>
        <v>0</v>
      </c>
      <c r="L411" s="74">
        <f t="shared" si="31"/>
        <v>30</v>
      </c>
      <c r="M411" s="62"/>
      <c r="N411" s="104">
        <v>11.39</v>
      </c>
      <c r="O411" s="105">
        <v>341.7</v>
      </c>
      <c r="P411" s="102">
        <f t="shared" si="32"/>
        <v>0</v>
      </c>
      <c r="Q411" s="120">
        <f t="shared" si="29"/>
        <v>0</v>
      </c>
      <c r="R411" s="129">
        <f t="shared" si="28"/>
        <v>341.7</v>
      </c>
      <c r="S411" s="92"/>
      <c r="T411" s="8"/>
      <c r="U411" s="8"/>
      <c r="V411" s="8"/>
    </row>
    <row r="412" spans="1:22" ht="17.25" thickBot="1">
      <c r="A412" s="42" t="s">
        <v>762</v>
      </c>
      <c r="B412" s="140" t="s">
        <v>4</v>
      </c>
      <c r="C412" s="20">
        <v>2</v>
      </c>
      <c r="D412" s="57"/>
      <c r="E412" s="21"/>
      <c r="F412" s="21"/>
      <c r="G412" s="21"/>
      <c r="H412" s="21">
        <v>2</v>
      </c>
      <c r="I412" s="21"/>
      <c r="J412" s="21"/>
      <c r="K412" s="61"/>
      <c r="L412" s="74">
        <f t="shared" si="31"/>
        <v>-2</v>
      </c>
      <c r="M412" s="62">
        <v>95.01</v>
      </c>
      <c r="N412" s="104"/>
      <c r="O412" s="105"/>
      <c r="P412" s="102">
        <v>190.02</v>
      </c>
      <c r="Q412" s="120"/>
      <c r="R412" s="129">
        <f t="shared" si="28"/>
        <v>-190.02</v>
      </c>
      <c r="S412" s="139" t="s">
        <v>763</v>
      </c>
      <c r="T412" s="8"/>
      <c r="U412" s="8"/>
      <c r="V412" s="8"/>
    </row>
    <row r="413" spans="1:22" ht="17.25" thickBot="1">
      <c r="A413" s="42" t="s">
        <v>459</v>
      </c>
      <c r="B413" s="20" t="s">
        <v>379</v>
      </c>
      <c r="C413" s="20">
        <v>4.8</v>
      </c>
      <c r="D413" s="57"/>
      <c r="E413" s="137">
        <v>4.8</v>
      </c>
      <c r="F413" s="21"/>
      <c r="G413" s="21"/>
      <c r="H413" s="21"/>
      <c r="I413" s="21"/>
      <c r="J413" s="21"/>
      <c r="K413" s="61">
        <f t="shared" si="30"/>
        <v>4.8</v>
      </c>
      <c r="L413" s="74">
        <f t="shared" si="31"/>
        <v>-4.8</v>
      </c>
      <c r="M413" s="62">
        <v>17</v>
      </c>
      <c r="N413" s="104"/>
      <c r="O413" s="105"/>
      <c r="P413" s="102">
        <v>81.599999999999994</v>
      </c>
      <c r="Q413" s="120"/>
      <c r="R413" s="129">
        <f t="shared" si="28"/>
        <v>-81.599999999999994</v>
      </c>
      <c r="S413" s="92" t="s">
        <v>321</v>
      </c>
      <c r="T413" s="8"/>
      <c r="U413" s="8"/>
      <c r="V413" s="8"/>
    </row>
    <row r="414" spans="1:22" ht="17.25" thickBot="1">
      <c r="A414" s="42" t="s">
        <v>32</v>
      </c>
      <c r="B414" s="20" t="s">
        <v>379</v>
      </c>
      <c r="C414" s="20"/>
      <c r="D414" s="57">
        <v>50</v>
      </c>
      <c r="E414" s="21"/>
      <c r="F414" s="21"/>
      <c r="G414" s="21"/>
      <c r="H414" s="21"/>
      <c r="I414" s="21"/>
      <c r="J414" s="21"/>
      <c r="K414" s="61">
        <f t="shared" si="30"/>
        <v>0</v>
      </c>
      <c r="L414" s="74">
        <f t="shared" si="31"/>
        <v>50</v>
      </c>
      <c r="M414" s="62"/>
      <c r="N414" s="104">
        <v>20.34</v>
      </c>
      <c r="O414" s="105">
        <v>1017</v>
      </c>
      <c r="P414" s="102">
        <f t="shared" si="32"/>
        <v>0</v>
      </c>
      <c r="Q414" s="120"/>
      <c r="R414" s="129">
        <f t="shared" si="28"/>
        <v>1017</v>
      </c>
      <c r="S414" s="92"/>
      <c r="T414" s="8"/>
      <c r="U414" s="8"/>
      <c r="V414" s="8"/>
    </row>
    <row r="415" spans="1:22" ht="17.25" thickBot="1">
      <c r="A415" s="42" t="s">
        <v>460</v>
      </c>
      <c r="B415" s="20" t="s">
        <v>379</v>
      </c>
      <c r="C415" s="20">
        <v>6</v>
      </c>
      <c r="D415" s="138"/>
      <c r="E415" s="21">
        <v>6</v>
      </c>
      <c r="F415" s="21"/>
      <c r="G415" s="21"/>
      <c r="H415" s="21"/>
      <c r="I415" s="21"/>
      <c r="J415" s="21"/>
      <c r="K415" s="61">
        <f t="shared" si="30"/>
        <v>6</v>
      </c>
      <c r="L415" s="74">
        <f t="shared" si="31"/>
        <v>-6</v>
      </c>
      <c r="M415" s="62">
        <v>120</v>
      </c>
      <c r="N415" s="104"/>
      <c r="O415" s="105"/>
      <c r="P415" s="102">
        <v>720.02</v>
      </c>
      <c r="Q415" s="120"/>
      <c r="R415" s="129">
        <f t="shared" si="28"/>
        <v>-720.02</v>
      </c>
      <c r="S415" s="92" t="s">
        <v>461</v>
      </c>
      <c r="T415" s="8"/>
      <c r="U415" s="8"/>
      <c r="V415" s="8"/>
    </row>
    <row r="416" spans="1:22" ht="16.5" thickBot="1">
      <c r="A416" s="19"/>
      <c r="B416" s="20" t="s">
        <v>4</v>
      </c>
      <c r="C416" s="20"/>
      <c r="D416" s="58"/>
      <c r="E416" s="21"/>
      <c r="F416" s="21"/>
      <c r="G416" s="21"/>
      <c r="H416" s="21"/>
      <c r="I416" s="21"/>
      <c r="J416" s="21"/>
      <c r="K416" s="61">
        <f t="shared" ref="K416:K418" si="33">SUM(E416:J416)</f>
        <v>0</v>
      </c>
      <c r="L416" s="74"/>
      <c r="M416" s="62"/>
      <c r="N416" s="106"/>
      <c r="O416" s="107"/>
      <c r="P416" s="102">
        <f t="shared" si="32"/>
        <v>0</v>
      </c>
      <c r="Q416" s="120">
        <f t="shared" si="29"/>
        <v>0</v>
      </c>
      <c r="R416" s="131"/>
      <c r="S416" s="92"/>
      <c r="T416" s="8"/>
      <c r="U416" s="8"/>
      <c r="V416" s="8"/>
    </row>
    <row r="417" spans="1:22" ht="15.75" thickBot="1">
      <c r="A417" s="19"/>
      <c r="B417" s="20" t="s">
        <v>4</v>
      </c>
      <c r="C417" s="20"/>
      <c r="D417" s="58"/>
      <c r="E417" s="21"/>
      <c r="F417" s="21"/>
      <c r="G417" s="21"/>
      <c r="H417" s="21"/>
      <c r="I417" s="21"/>
      <c r="J417" s="21"/>
      <c r="K417" s="20">
        <f t="shared" si="33"/>
        <v>0</v>
      </c>
      <c r="L417" s="73"/>
      <c r="M417" s="27"/>
      <c r="N417" s="108"/>
      <c r="O417" s="109">
        <v>84442.35</v>
      </c>
      <c r="P417" s="130">
        <f>SUM(P9:P416)</f>
        <v>34672.05000000001</v>
      </c>
      <c r="Q417" s="128">
        <f>SUM(Q9:Q416)</f>
        <v>26803.426499999998</v>
      </c>
      <c r="R417" s="129">
        <f>SUM(R9:R416)</f>
        <v>22967.096399999999</v>
      </c>
      <c r="S417" s="90" t="s">
        <v>313</v>
      </c>
      <c r="T417" s="8"/>
      <c r="U417" s="8"/>
      <c r="V417" s="8"/>
    </row>
    <row r="418" spans="1:22" ht="15.75" thickBot="1">
      <c r="A418" s="19"/>
      <c r="B418" s="20" t="s">
        <v>4</v>
      </c>
      <c r="C418" s="20"/>
      <c r="D418" s="58"/>
      <c r="E418" s="21"/>
      <c r="F418" s="21"/>
      <c r="G418" s="21"/>
      <c r="H418" s="21"/>
      <c r="I418" s="21"/>
      <c r="J418" s="21"/>
      <c r="K418" s="20">
        <f t="shared" si="33"/>
        <v>0</v>
      </c>
      <c r="L418" s="60"/>
      <c r="M418" s="27"/>
      <c r="N418" s="108"/>
      <c r="O418" s="109">
        <v>19421.740000000002</v>
      </c>
      <c r="P418" s="102"/>
      <c r="Q418" s="120"/>
      <c r="R418" s="114"/>
      <c r="S418" s="92"/>
      <c r="T418" s="8"/>
      <c r="U418" s="8"/>
      <c r="V418" s="8"/>
    </row>
    <row r="419" spans="1:22" ht="16.5" thickBot="1">
      <c r="A419" s="22" t="s">
        <v>108</v>
      </c>
      <c r="B419" s="18"/>
      <c r="C419" s="18"/>
      <c r="D419" s="59">
        <v>0</v>
      </c>
      <c r="E419" s="25"/>
      <c r="F419" s="16"/>
      <c r="G419" s="16"/>
      <c r="H419" s="16"/>
      <c r="I419" s="16"/>
      <c r="J419" s="16"/>
      <c r="K419" s="20">
        <f>SUM(E419:J419)</f>
        <v>0</v>
      </c>
      <c r="L419" s="60"/>
      <c r="M419" s="27"/>
      <c r="N419" s="110">
        <f>SUM(N14:N418)</f>
        <v>7898.7128200000034</v>
      </c>
      <c r="O419" s="111">
        <v>103864.09</v>
      </c>
      <c r="P419" s="103"/>
      <c r="Q419" s="121"/>
      <c r="R419" s="114"/>
      <c r="S419" s="100"/>
      <c r="T419" s="8"/>
      <c r="U419" s="8"/>
      <c r="V419" s="8"/>
    </row>
    <row r="420" spans="1:22" ht="15.75" thickBot="1">
      <c r="A420" s="43" t="s">
        <v>294</v>
      </c>
      <c r="B420" s="18"/>
      <c r="C420" s="18"/>
      <c r="D420" s="46">
        <v>0</v>
      </c>
      <c r="E420" s="18"/>
      <c r="F420" s="20"/>
      <c r="G420" s="20"/>
      <c r="H420" s="20"/>
      <c r="I420" s="20"/>
      <c r="J420" s="20"/>
      <c r="K420" s="20">
        <f>SUM(E420:J420)</f>
        <v>0</v>
      </c>
      <c r="L420" s="27"/>
      <c r="M420" s="27"/>
      <c r="N420" s="112"/>
      <c r="O420" s="113"/>
      <c r="P420" s="80"/>
      <c r="Q420" s="122"/>
      <c r="S420" s="23"/>
      <c r="T420" s="8"/>
      <c r="U420" s="8"/>
      <c r="V420" s="8"/>
    </row>
    <row r="421" spans="1:22" ht="15.75" thickBot="1">
      <c r="A421" s="43" t="s">
        <v>295</v>
      </c>
      <c r="B421" s="18"/>
      <c r="C421" s="18"/>
      <c r="D421" s="46"/>
      <c r="E421" s="18"/>
      <c r="F421" s="20"/>
      <c r="G421" s="20"/>
      <c r="H421" s="20"/>
      <c r="I421" s="20"/>
      <c r="J421" s="20"/>
      <c r="K421" s="20">
        <f>SUM(E421:J421)</f>
        <v>0</v>
      </c>
      <c r="L421" s="20"/>
      <c r="M421" s="27"/>
      <c r="N421" s="77"/>
      <c r="P421" s="80"/>
      <c r="Q421" s="123"/>
      <c r="R421" s="51"/>
      <c r="S421" s="127"/>
      <c r="T421" s="8"/>
      <c r="U421" s="8"/>
      <c r="V421" s="8"/>
    </row>
    <row r="422" spans="1:22">
      <c r="B422" s="4"/>
      <c r="P422" s="5"/>
      <c r="Q422" s="124"/>
      <c r="R422" s="52"/>
      <c r="T422" s="8"/>
      <c r="U422" s="8"/>
      <c r="V422" s="8"/>
    </row>
    <row r="423" spans="1:22" ht="15.75" thickBot="1">
      <c r="A423" s="3" t="s">
        <v>112</v>
      </c>
      <c r="B423" s="4"/>
      <c r="P423" s="5"/>
      <c r="Q423" s="124"/>
      <c r="R423" s="52"/>
      <c r="S423" s="40"/>
      <c r="T423" s="8"/>
      <c r="U423" s="8"/>
      <c r="V423" s="8"/>
    </row>
    <row r="424" spans="1:22" ht="16.5" thickTop="1" thickBot="1">
      <c r="B424" s="4"/>
      <c r="O424" s="158"/>
      <c r="P424" s="81" t="s">
        <v>194</v>
      </c>
      <c r="Q424" s="125"/>
      <c r="R424" s="53">
        <f>SUM(P417:Q417)</f>
        <v>61475.476500000004</v>
      </c>
      <c r="S424" s="37"/>
      <c r="T424" s="8"/>
      <c r="U424" s="8"/>
      <c r="V424" s="8"/>
    </row>
    <row r="425" spans="1:22" ht="15.75" thickTop="1">
      <c r="B425" s="4"/>
      <c r="O425" s="159"/>
      <c r="P425" s="5"/>
      <c r="Q425" s="124"/>
      <c r="R425" s="54"/>
      <c r="S425" s="37"/>
      <c r="T425" s="8"/>
      <c r="U425" s="8"/>
      <c r="V425" s="8"/>
    </row>
    <row r="426" spans="1:22">
      <c r="B426" s="4"/>
      <c r="O426" s="159"/>
      <c r="P426" s="5"/>
      <c r="Q426" s="124"/>
      <c r="R426" s="52"/>
      <c r="S426" s="37"/>
      <c r="T426" s="8"/>
      <c r="U426" s="8"/>
      <c r="V426" s="8"/>
    </row>
    <row r="427" spans="1:22">
      <c r="B427" s="4"/>
      <c r="O427" s="159"/>
      <c r="P427" s="5"/>
      <c r="Q427" s="124"/>
      <c r="R427" s="52"/>
      <c r="T427" s="8"/>
      <c r="U427" s="8"/>
      <c r="V427" s="8"/>
    </row>
    <row r="428" spans="1:22">
      <c r="B428" s="4"/>
      <c r="O428" s="159"/>
      <c r="P428" s="5"/>
      <c r="Q428" s="124"/>
      <c r="R428" s="52"/>
      <c r="T428" s="8"/>
      <c r="U428" s="8"/>
      <c r="V428" s="8"/>
    </row>
    <row r="429" spans="1:22">
      <c r="B429" s="4"/>
      <c r="O429" s="159"/>
      <c r="P429" s="5"/>
      <c r="Q429" s="124"/>
      <c r="R429" s="52"/>
      <c r="T429" s="8"/>
      <c r="U429" s="8"/>
      <c r="V429" s="8"/>
    </row>
    <row r="430" spans="1:22">
      <c r="B430" s="4"/>
      <c r="O430" s="159"/>
      <c r="P430" s="5"/>
      <c r="Q430" s="124"/>
      <c r="R430" s="52"/>
      <c r="T430" s="8"/>
      <c r="U430" s="8"/>
      <c r="V430" s="8"/>
    </row>
    <row r="431" spans="1:22">
      <c r="B431" s="4"/>
      <c r="O431" s="159"/>
      <c r="P431" s="5"/>
      <c r="Q431" s="124"/>
      <c r="R431" s="52"/>
      <c r="T431" s="8"/>
      <c r="U431" s="8"/>
      <c r="V431" s="8"/>
    </row>
    <row r="432" spans="1:22">
      <c r="B432" s="4"/>
      <c r="O432" s="159"/>
      <c r="P432" s="5"/>
      <c r="Q432" s="124"/>
      <c r="R432" s="52"/>
      <c r="T432" s="8"/>
      <c r="U432" s="8"/>
      <c r="V432" s="8"/>
    </row>
    <row r="433" spans="1:22">
      <c r="B433" s="4"/>
      <c r="O433" s="159"/>
      <c r="P433" s="5"/>
      <c r="Q433" s="124"/>
      <c r="R433" s="52"/>
      <c r="T433" s="8"/>
      <c r="U433" s="8"/>
      <c r="V433" s="8"/>
    </row>
    <row r="434" spans="1:22">
      <c r="B434" s="4"/>
      <c r="O434" s="159"/>
      <c r="P434" s="5"/>
      <c r="Q434" s="124"/>
      <c r="R434" s="52"/>
      <c r="T434" s="8"/>
      <c r="U434" s="8"/>
      <c r="V434" s="8"/>
    </row>
    <row r="435" spans="1:22">
      <c r="B435" s="4"/>
      <c r="O435" s="159"/>
      <c r="P435" s="5"/>
      <c r="Q435" s="124"/>
      <c r="R435" s="52"/>
      <c r="T435" s="8"/>
      <c r="U435" s="8"/>
      <c r="V435" s="8"/>
    </row>
    <row r="436" spans="1:22">
      <c r="A436" s="8"/>
      <c r="B436" s="4"/>
      <c r="O436" s="159"/>
      <c r="P436" s="5"/>
      <c r="Q436" s="124"/>
      <c r="R436" s="52"/>
      <c r="T436" s="8"/>
      <c r="U436" s="8"/>
      <c r="V436" s="8"/>
    </row>
    <row r="437" spans="1:22">
      <c r="A437" s="8"/>
      <c r="B437" s="4"/>
      <c r="O437" s="159"/>
      <c r="P437" s="5"/>
      <c r="Q437" s="124"/>
      <c r="R437" s="52"/>
      <c r="T437" s="8"/>
      <c r="U437" s="8"/>
      <c r="V437" s="8"/>
    </row>
    <row r="438" spans="1:22">
      <c r="A438" s="8"/>
      <c r="B438" s="4"/>
      <c r="O438" s="159"/>
      <c r="P438" s="5"/>
      <c r="Q438" s="124"/>
      <c r="R438" s="52"/>
      <c r="T438" s="8"/>
      <c r="U438" s="8"/>
      <c r="V438" s="8"/>
    </row>
    <row r="439" spans="1:22">
      <c r="A439" s="8"/>
      <c r="B439" s="4"/>
      <c r="O439" s="159"/>
      <c r="P439" s="5"/>
      <c r="Q439" s="124"/>
      <c r="R439" s="52"/>
      <c r="T439" s="8"/>
      <c r="U439" s="8"/>
      <c r="V439" s="8"/>
    </row>
    <row r="440" spans="1:22">
      <c r="A440" s="8"/>
      <c r="B440" s="4"/>
      <c r="O440" s="159"/>
      <c r="P440" s="5"/>
      <c r="Q440" s="124"/>
      <c r="R440" s="52"/>
      <c r="T440" s="8"/>
      <c r="U440" s="8"/>
      <c r="V440" s="8"/>
    </row>
    <row r="441" spans="1:22">
      <c r="A441" s="8"/>
      <c r="B441" s="4"/>
      <c r="O441" s="159"/>
      <c r="P441" s="5"/>
      <c r="Q441" s="124"/>
      <c r="R441" s="52"/>
      <c r="T441" s="8"/>
      <c r="U441" s="8"/>
      <c r="V441" s="8"/>
    </row>
    <row r="442" spans="1:22">
      <c r="A442" s="8"/>
      <c r="B442" s="4"/>
      <c r="O442" s="159"/>
      <c r="P442" s="5"/>
      <c r="Q442" s="124"/>
      <c r="R442" s="52"/>
      <c r="T442" s="8"/>
      <c r="U442" s="8"/>
      <c r="V442" s="8"/>
    </row>
    <row r="443" spans="1:22">
      <c r="A443" s="8"/>
      <c r="B443" s="4"/>
      <c r="O443" s="159"/>
      <c r="P443" s="5"/>
      <c r="Q443" s="124"/>
      <c r="R443" s="52"/>
      <c r="T443" s="8"/>
      <c r="U443" s="8"/>
      <c r="V443" s="8"/>
    </row>
    <row r="444" spans="1:22">
      <c r="A444" s="8"/>
      <c r="B444" s="4"/>
      <c r="O444" s="159"/>
      <c r="P444" s="5"/>
      <c r="Q444" s="124"/>
      <c r="R444" s="52"/>
      <c r="T444" s="8"/>
      <c r="U444" s="8"/>
      <c r="V444" s="8"/>
    </row>
    <row r="445" spans="1:22">
      <c r="A445" s="8"/>
      <c r="B445" s="4"/>
      <c r="O445" s="159"/>
      <c r="P445" s="5"/>
      <c r="Q445" s="124"/>
      <c r="R445" s="52"/>
      <c r="T445" s="8"/>
      <c r="U445" s="8"/>
      <c r="V445" s="8"/>
    </row>
    <row r="446" spans="1:22">
      <c r="A446" s="8"/>
      <c r="B446" s="4"/>
      <c r="O446" s="159"/>
      <c r="P446" s="5"/>
      <c r="Q446" s="124"/>
      <c r="R446" s="52"/>
      <c r="T446" s="8"/>
      <c r="U446" s="8"/>
      <c r="V446" s="8"/>
    </row>
    <row r="447" spans="1:22">
      <c r="A447" s="8"/>
      <c r="B447" s="4"/>
      <c r="O447" s="159"/>
      <c r="P447" s="5"/>
      <c r="Q447" s="124"/>
      <c r="R447" s="52"/>
      <c r="T447" s="8"/>
      <c r="U447" s="8"/>
      <c r="V447" s="8"/>
    </row>
    <row r="448" spans="1:22">
      <c r="A448" s="8"/>
      <c r="B448" s="4"/>
      <c r="O448" s="159"/>
      <c r="P448" s="5"/>
      <c r="Q448" s="124"/>
      <c r="R448" s="52"/>
      <c r="T448" s="8"/>
      <c r="U448" s="8"/>
      <c r="V448" s="8"/>
    </row>
    <row r="449" spans="1:22">
      <c r="A449" s="8"/>
      <c r="B449" s="4"/>
      <c r="O449" s="159"/>
      <c r="P449" s="5"/>
      <c r="Q449" s="124"/>
      <c r="R449" s="52"/>
      <c r="T449" s="8"/>
      <c r="U449" s="8"/>
      <c r="V449" s="8"/>
    </row>
    <row r="450" spans="1:22">
      <c r="A450" s="8"/>
      <c r="B450" s="4"/>
      <c r="O450" s="159"/>
      <c r="P450" s="5"/>
      <c r="Q450" s="124"/>
      <c r="R450" s="52"/>
      <c r="T450" s="8"/>
      <c r="U450" s="8"/>
      <c r="V450" s="8"/>
    </row>
    <row r="451" spans="1:22">
      <c r="O451" s="159"/>
    </row>
    <row r="452" spans="1:22">
      <c r="A452" s="8"/>
      <c r="B452" s="4"/>
      <c r="O452" s="159"/>
      <c r="P452" s="5"/>
      <c r="Q452" s="124"/>
      <c r="R452" s="52"/>
      <c r="T452" s="8"/>
      <c r="U452" s="8"/>
      <c r="V452" s="8"/>
    </row>
    <row r="453" spans="1:22">
      <c r="A453" s="8"/>
      <c r="B453" s="4"/>
      <c r="O453" s="159"/>
      <c r="P453" s="5"/>
      <c r="Q453" s="124"/>
      <c r="R453" s="52"/>
      <c r="T453" s="8"/>
      <c r="U453" s="8"/>
      <c r="V453" s="8"/>
    </row>
    <row r="454" spans="1:22">
      <c r="A454" s="8"/>
      <c r="B454" s="4"/>
      <c r="O454" s="159"/>
      <c r="P454" s="5"/>
      <c r="Q454" s="124"/>
      <c r="R454" s="52"/>
      <c r="T454" s="8"/>
      <c r="U454" s="8"/>
      <c r="V454" s="8"/>
    </row>
    <row r="455" spans="1:22">
      <c r="A455" s="8"/>
      <c r="B455" s="4"/>
      <c r="O455" s="159"/>
      <c r="P455" s="5"/>
      <c r="Q455" s="124"/>
      <c r="R455" s="52"/>
      <c r="T455" s="8"/>
      <c r="U455" s="8"/>
      <c r="V455" s="8"/>
    </row>
    <row r="456" spans="1:22">
      <c r="A456" s="8"/>
      <c r="B456" s="4"/>
      <c r="O456" s="159"/>
      <c r="P456" s="5"/>
      <c r="Q456" s="124"/>
      <c r="R456" s="52"/>
      <c r="T456" s="8"/>
      <c r="U456" s="8"/>
      <c r="V456" s="8"/>
    </row>
    <row r="457" spans="1:22">
      <c r="A457" s="8"/>
      <c r="B457" s="4"/>
      <c r="O457" s="159"/>
      <c r="P457" s="5"/>
      <c r="Q457" s="124"/>
      <c r="R457" s="52"/>
      <c r="T457" s="8"/>
      <c r="U457" s="8"/>
      <c r="V457" s="8"/>
    </row>
    <row r="458" spans="1:22">
      <c r="A458" s="8"/>
      <c r="B458" s="4"/>
      <c r="O458" s="159"/>
      <c r="P458" s="5"/>
      <c r="Q458" s="124"/>
      <c r="R458" s="52"/>
      <c r="T458" s="8"/>
      <c r="U458" s="8"/>
      <c r="V458" s="8"/>
    </row>
    <row r="459" spans="1:22">
      <c r="A459" s="8"/>
      <c r="B459" s="4"/>
      <c r="O459" s="159"/>
      <c r="P459" s="5"/>
      <c r="Q459" s="124"/>
      <c r="R459" s="52"/>
      <c r="T459" s="8"/>
      <c r="U459" s="8"/>
      <c r="V459" s="8"/>
    </row>
    <row r="460" spans="1:22">
      <c r="A460" s="8"/>
      <c r="B460" s="4"/>
      <c r="O460" s="159"/>
      <c r="P460" s="5"/>
      <c r="Q460" s="124"/>
      <c r="R460" s="52"/>
      <c r="T460" s="8"/>
      <c r="U460" s="8"/>
      <c r="V460" s="8"/>
    </row>
    <row r="461" spans="1:22">
      <c r="A461" s="8"/>
      <c r="B461" s="4"/>
      <c r="O461" s="159"/>
      <c r="P461" s="5"/>
      <c r="Q461" s="124"/>
      <c r="R461" s="52"/>
      <c r="T461" s="8"/>
      <c r="U461" s="8"/>
      <c r="V461" s="8"/>
    </row>
    <row r="462" spans="1:22">
      <c r="A462" s="8"/>
      <c r="B462" s="4"/>
      <c r="O462" s="159"/>
      <c r="P462" s="5"/>
      <c r="Q462" s="124"/>
      <c r="R462" s="52"/>
      <c r="T462" s="8"/>
      <c r="U462" s="8"/>
      <c r="V462" s="8"/>
    </row>
    <row r="463" spans="1:22">
      <c r="A463" s="8"/>
      <c r="B463" s="4"/>
      <c r="O463" s="159"/>
      <c r="P463" s="5"/>
      <c r="Q463" s="124"/>
      <c r="R463" s="52"/>
      <c r="T463" s="8"/>
      <c r="U463" s="8"/>
      <c r="V463" s="8"/>
    </row>
    <row r="464" spans="1:22">
      <c r="A464" s="8"/>
      <c r="B464" s="4"/>
      <c r="O464" s="159"/>
      <c r="P464" s="5"/>
      <c r="Q464" s="124"/>
      <c r="R464" s="52"/>
      <c r="T464" s="8"/>
      <c r="U464" s="8"/>
      <c r="V464" s="8"/>
    </row>
    <row r="465" spans="1:22">
      <c r="A465" s="8"/>
      <c r="B465" s="4"/>
      <c r="O465" s="159"/>
      <c r="P465" s="5"/>
      <c r="Q465" s="124"/>
      <c r="R465" s="52"/>
      <c r="T465" s="8"/>
      <c r="U465" s="8"/>
      <c r="V465" s="8"/>
    </row>
    <row r="466" spans="1:22">
      <c r="A466" s="8"/>
      <c r="B466" s="4"/>
      <c r="O466" s="159"/>
      <c r="P466" s="5"/>
      <c r="Q466" s="124"/>
      <c r="R466" s="52"/>
      <c r="T466" s="8"/>
      <c r="U466" s="8"/>
      <c r="V466" s="8"/>
    </row>
    <row r="467" spans="1:22">
      <c r="A467" s="8"/>
      <c r="B467" s="4"/>
      <c r="O467" s="159"/>
      <c r="P467" s="5"/>
      <c r="Q467" s="124"/>
      <c r="R467" s="52"/>
      <c r="T467" s="8"/>
      <c r="U467" s="8"/>
      <c r="V467" s="8"/>
    </row>
    <row r="468" spans="1:22">
      <c r="A468" s="8"/>
      <c r="B468" s="4"/>
      <c r="O468" s="159"/>
      <c r="P468" s="5"/>
      <c r="Q468" s="124"/>
      <c r="R468" s="52"/>
      <c r="T468" s="8"/>
      <c r="U468" s="8"/>
      <c r="V468" s="8"/>
    </row>
    <row r="469" spans="1:22">
      <c r="A469" s="8"/>
      <c r="B469" s="4"/>
      <c r="O469" s="159"/>
      <c r="P469" s="5"/>
      <c r="Q469" s="124"/>
      <c r="R469" s="52"/>
      <c r="T469" s="8"/>
      <c r="U469" s="8"/>
      <c r="V469" s="8"/>
    </row>
    <row r="470" spans="1:22">
      <c r="A470" s="8"/>
      <c r="B470" s="4"/>
      <c r="O470" s="159"/>
      <c r="P470" s="5"/>
      <c r="Q470" s="124"/>
      <c r="R470" s="52"/>
      <c r="T470" s="8"/>
      <c r="U470" s="8"/>
      <c r="V470" s="8"/>
    </row>
    <row r="471" spans="1:22">
      <c r="A471" s="8"/>
      <c r="B471" s="4"/>
      <c r="O471" s="159"/>
      <c r="P471" s="5"/>
      <c r="Q471" s="124"/>
      <c r="R471" s="52"/>
      <c r="T471" s="8"/>
      <c r="U471" s="8"/>
      <c r="V471" s="8"/>
    </row>
    <row r="472" spans="1:22">
      <c r="A472" s="8"/>
      <c r="B472" s="4"/>
      <c r="O472" s="159"/>
      <c r="P472" s="5"/>
      <c r="Q472" s="124"/>
      <c r="R472" s="52"/>
      <c r="T472" s="8"/>
      <c r="U472" s="8"/>
      <c r="V472" s="8"/>
    </row>
    <row r="473" spans="1:22">
      <c r="A473" s="8"/>
      <c r="B473" s="4"/>
      <c r="O473" s="159"/>
      <c r="P473" s="5"/>
      <c r="Q473" s="124"/>
      <c r="R473" s="52"/>
      <c r="T473" s="8"/>
      <c r="U473" s="8"/>
      <c r="V473" s="8"/>
    </row>
    <row r="474" spans="1:22">
      <c r="A474" s="8"/>
      <c r="B474" s="4"/>
      <c r="O474" s="159"/>
      <c r="P474" s="5"/>
      <c r="Q474" s="124"/>
      <c r="R474" s="52"/>
      <c r="T474" s="8"/>
      <c r="U474" s="8"/>
      <c r="V474" s="8"/>
    </row>
    <row r="475" spans="1:22">
      <c r="A475" s="8"/>
      <c r="B475" s="4"/>
      <c r="O475" s="159"/>
      <c r="P475" s="5"/>
      <c r="Q475" s="124"/>
      <c r="R475" s="52"/>
      <c r="T475" s="8"/>
      <c r="U475" s="8"/>
      <c r="V475" s="8"/>
    </row>
    <row r="476" spans="1:22">
      <c r="A476" s="8"/>
      <c r="B476" s="4"/>
      <c r="O476" s="159"/>
      <c r="P476" s="5"/>
      <c r="Q476" s="124"/>
      <c r="R476" s="52"/>
      <c r="T476" s="8"/>
      <c r="U476" s="8"/>
      <c r="V476" s="8"/>
    </row>
    <row r="477" spans="1:22">
      <c r="A477" s="8"/>
      <c r="B477" s="4"/>
      <c r="O477" s="159"/>
      <c r="P477" s="5"/>
      <c r="Q477" s="124"/>
      <c r="R477" s="52"/>
      <c r="T477" s="8"/>
      <c r="U477" s="8"/>
      <c r="V477" s="8"/>
    </row>
    <row r="478" spans="1:22">
      <c r="A478" s="8"/>
      <c r="B478" s="4"/>
      <c r="O478" s="159"/>
      <c r="P478" s="5"/>
      <c r="Q478" s="124"/>
      <c r="R478" s="52"/>
      <c r="T478" s="8"/>
      <c r="U478" s="8"/>
      <c r="V478" s="8"/>
    </row>
    <row r="479" spans="1:22">
      <c r="A479" s="8"/>
      <c r="B479" s="4"/>
      <c r="O479" s="159"/>
      <c r="P479" s="5"/>
      <c r="Q479" s="124"/>
      <c r="R479" s="52"/>
      <c r="T479" s="8"/>
      <c r="U479" s="8"/>
      <c r="V479" s="8"/>
    </row>
    <row r="480" spans="1:22">
      <c r="A480" s="8"/>
      <c r="B480" s="4"/>
      <c r="O480" s="159"/>
      <c r="P480" s="5"/>
      <c r="Q480" s="124"/>
      <c r="R480" s="52"/>
      <c r="T480" s="8"/>
      <c r="U480" s="8"/>
      <c r="V480" s="8"/>
    </row>
    <row r="481" spans="1:22">
      <c r="A481" s="8"/>
      <c r="B481" s="4"/>
      <c r="O481" s="159"/>
      <c r="P481" s="5"/>
      <c r="Q481" s="124"/>
      <c r="R481" s="52"/>
      <c r="T481" s="8"/>
      <c r="U481" s="8"/>
      <c r="V481" s="8"/>
    </row>
    <row r="482" spans="1:22">
      <c r="A482" s="8"/>
      <c r="B482" s="4"/>
      <c r="O482" s="159"/>
      <c r="P482" s="5"/>
      <c r="Q482" s="124"/>
      <c r="R482" s="52"/>
      <c r="T482" s="8"/>
      <c r="U482" s="8"/>
      <c r="V482" s="8"/>
    </row>
    <row r="483" spans="1:22">
      <c r="A483" s="8"/>
      <c r="B483" s="4"/>
      <c r="O483" s="159"/>
      <c r="P483" s="5"/>
      <c r="Q483" s="124"/>
      <c r="R483" s="52"/>
      <c r="T483" s="8"/>
      <c r="U483" s="8"/>
      <c r="V483" s="8"/>
    </row>
    <row r="484" spans="1:22">
      <c r="A484" s="8"/>
      <c r="B484" s="4"/>
      <c r="O484" s="159"/>
      <c r="P484" s="5"/>
      <c r="Q484" s="124"/>
      <c r="R484" s="52"/>
      <c r="T484" s="8"/>
      <c r="U484" s="8"/>
      <c r="V484" s="8"/>
    </row>
    <row r="485" spans="1:22">
      <c r="A485" s="8"/>
      <c r="B485" s="4"/>
      <c r="O485" s="159"/>
      <c r="P485" s="5"/>
      <c r="Q485" s="124"/>
      <c r="R485" s="52"/>
      <c r="T485" s="8"/>
      <c r="U485" s="8"/>
      <c r="V485" s="8"/>
    </row>
    <row r="486" spans="1:22">
      <c r="A486" s="8"/>
      <c r="B486" s="4"/>
      <c r="O486" s="159"/>
      <c r="P486" s="5"/>
      <c r="Q486" s="124"/>
      <c r="R486" s="52"/>
      <c r="T486" s="8"/>
      <c r="U486" s="8"/>
      <c r="V486" s="8"/>
    </row>
    <row r="487" spans="1:22">
      <c r="A487" s="8"/>
      <c r="B487" s="4"/>
      <c r="O487" s="159"/>
      <c r="P487" s="5"/>
      <c r="Q487" s="124"/>
      <c r="R487" s="52"/>
      <c r="T487" s="8"/>
      <c r="U487" s="8"/>
      <c r="V487" s="8"/>
    </row>
    <row r="488" spans="1:22">
      <c r="A488" s="8"/>
      <c r="B488" s="4"/>
      <c r="O488" s="159"/>
      <c r="P488" s="5"/>
      <c r="Q488" s="124"/>
      <c r="R488" s="52"/>
      <c r="T488" s="8"/>
      <c r="U488" s="8"/>
      <c r="V488" s="8"/>
    </row>
    <row r="489" spans="1:22">
      <c r="A489" s="8"/>
      <c r="B489" s="4"/>
      <c r="O489" s="159"/>
      <c r="P489" s="5"/>
      <c r="Q489" s="124"/>
      <c r="R489" s="52"/>
      <c r="T489" s="8"/>
      <c r="U489" s="8"/>
      <c r="V489" s="8"/>
    </row>
    <row r="490" spans="1:22">
      <c r="A490" s="8"/>
      <c r="B490" s="4"/>
      <c r="O490" s="159"/>
      <c r="P490" s="5"/>
      <c r="Q490" s="124"/>
      <c r="R490" s="52"/>
      <c r="T490" s="8"/>
      <c r="U490" s="8"/>
      <c r="V490" s="8"/>
    </row>
    <row r="491" spans="1:22">
      <c r="A491" s="8"/>
      <c r="B491" s="4"/>
      <c r="O491" s="159"/>
      <c r="P491" s="5"/>
      <c r="Q491" s="124"/>
      <c r="R491" s="52"/>
      <c r="T491" s="8"/>
      <c r="U491" s="8"/>
      <c r="V491" s="8"/>
    </row>
    <row r="492" spans="1:22">
      <c r="A492" s="8"/>
      <c r="B492" s="4"/>
      <c r="O492" s="159"/>
      <c r="P492" s="5"/>
      <c r="Q492" s="124"/>
      <c r="R492" s="52"/>
      <c r="T492" s="8"/>
      <c r="U492" s="8"/>
      <c r="V492" s="8"/>
    </row>
    <row r="493" spans="1:22">
      <c r="A493" s="8"/>
      <c r="B493" s="4"/>
      <c r="O493" s="159"/>
      <c r="P493" s="5"/>
      <c r="Q493" s="124"/>
      <c r="R493" s="52"/>
      <c r="T493" s="8"/>
      <c r="U493" s="8"/>
      <c r="V493" s="8"/>
    </row>
    <row r="494" spans="1:22">
      <c r="A494" s="8"/>
      <c r="B494" s="4"/>
      <c r="O494" s="159"/>
      <c r="P494" s="5"/>
      <c r="Q494" s="124"/>
      <c r="R494" s="52"/>
      <c r="T494" s="8"/>
      <c r="U494" s="8"/>
      <c r="V494" s="8"/>
    </row>
    <row r="495" spans="1:22">
      <c r="A495" s="8"/>
      <c r="B495" s="4"/>
      <c r="O495" s="159"/>
      <c r="P495" s="5"/>
      <c r="Q495" s="124"/>
      <c r="R495" s="52"/>
      <c r="T495" s="8"/>
      <c r="U495" s="8"/>
      <c r="V495" s="8"/>
    </row>
    <row r="496" spans="1:22">
      <c r="A496" s="8"/>
      <c r="B496" s="4"/>
      <c r="O496" s="159"/>
      <c r="P496" s="5"/>
      <c r="Q496" s="124"/>
      <c r="R496" s="52"/>
      <c r="T496" s="8"/>
      <c r="U496" s="8"/>
      <c r="V496" s="8"/>
    </row>
    <row r="497" spans="1:22">
      <c r="A497" s="8"/>
      <c r="B497" s="4"/>
      <c r="O497" s="159"/>
      <c r="P497" s="5"/>
      <c r="Q497" s="124"/>
      <c r="R497" s="52"/>
      <c r="T497" s="8"/>
      <c r="U497" s="8"/>
      <c r="V497" s="8"/>
    </row>
    <row r="498" spans="1:22">
      <c r="A498" s="8"/>
      <c r="B498" s="4"/>
      <c r="O498" s="159"/>
      <c r="P498" s="5"/>
      <c r="Q498" s="124"/>
      <c r="R498" s="52"/>
      <c r="T498" s="8"/>
      <c r="U498" s="8"/>
      <c r="V498" s="8"/>
    </row>
    <row r="499" spans="1:22">
      <c r="A499" s="8"/>
      <c r="B499" s="4"/>
      <c r="O499" s="159"/>
      <c r="P499" s="5"/>
      <c r="Q499" s="124"/>
      <c r="R499" s="52"/>
      <c r="T499" s="8"/>
      <c r="U499" s="8"/>
      <c r="V499" s="8"/>
    </row>
    <row r="500" spans="1:22">
      <c r="A500" s="8"/>
      <c r="B500" s="4"/>
      <c r="O500" s="159"/>
      <c r="P500" s="5"/>
      <c r="Q500" s="124"/>
      <c r="R500" s="52"/>
      <c r="T500" s="8"/>
      <c r="U500" s="8"/>
      <c r="V500" s="8"/>
    </row>
    <row r="501" spans="1:22">
      <c r="A501" s="8"/>
      <c r="B501" s="4"/>
      <c r="O501" s="159"/>
      <c r="P501" s="5"/>
      <c r="Q501" s="124"/>
      <c r="R501" s="52"/>
      <c r="T501" s="8"/>
      <c r="U501" s="8"/>
      <c r="V501" s="8"/>
    </row>
    <row r="502" spans="1:22">
      <c r="A502" s="8"/>
      <c r="B502" s="4"/>
      <c r="O502" s="159"/>
      <c r="P502" s="5"/>
      <c r="Q502" s="124"/>
      <c r="R502" s="52"/>
      <c r="T502" s="8"/>
      <c r="U502" s="8"/>
      <c r="V502" s="8"/>
    </row>
    <row r="503" spans="1:22">
      <c r="A503" s="8"/>
      <c r="B503" s="4"/>
      <c r="O503" s="159"/>
      <c r="P503" s="5"/>
      <c r="Q503" s="124"/>
      <c r="R503" s="52"/>
      <c r="T503" s="8"/>
      <c r="U503" s="8"/>
      <c r="V503" s="8"/>
    </row>
    <row r="504" spans="1:22">
      <c r="A504" s="8"/>
      <c r="B504" s="4"/>
      <c r="O504" s="159"/>
      <c r="P504" s="5"/>
      <c r="Q504" s="124"/>
      <c r="R504" s="52"/>
      <c r="T504" s="8"/>
      <c r="U504" s="8"/>
      <c r="V504" s="8"/>
    </row>
    <row r="505" spans="1:22">
      <c r="A505" s="8"/>
      <c r="B505" s="4"/>
      <c r="O505" s="159"/>
      <c r="P505" s="5"/>
      <c r="Q505" s="124"/>
      <c r="R505" s="52"/>
      <c r="T505" s="8"/>
      <c r="U505" s="8"/>
      <c r="V505" s="8"/>
    </row>
    <row r="506" spans="1:22">
      <c r="A506" s="8"/>
      <c r="B506" s="4"/>
      <c r="O506" s="159"/>
      <c r="P506" s="5"/>
      <c r="Q506" s="124"/>
      <c r="R506" s="52"/>
      <c r="T506" s="8"/>
      <c r="U506" s="8"/>
      <c r="V506" s="8"/>
    </row>
    <row r="507" spans="1:22">
      <c r="A507" s="8"/>
      <c r="B507" s="4"/>
      <c r="O507" s="159"/>
      <c r="P507" s="5"/>
      <c r="Q507" s="124"/>
      <c r="R507" s="52"/>
      <c r="T507" s="8"/>
      <c r="U507" s="8"/>
      <c r="V507" s="8"/>
    </row>
    <row r="508" spans="1:22">
      <c r="A508" s="8"/>
      <c r="B508" s="4"/>
      <c r="O508" s="159"/>
      <c r="P508" s="5"/>
      <c r="Q508" s="124"/>
      <c r="R508" s="52"/>
      <c r="T508" s="8"/>
      <c r="U508" s="8"/>
      <c r="V508" s="8"/>
    </row>
    <row r="509" spans="1:22">
      <c r="A509" s="8"/>
      <c r="B509" s="4"/>
      <c r="O509" s="159"/>
      <c r="P509" s="5"/>
      <c r="Q509" s="124"/>
      <c r="R509" s="52"/>
      <c r="T509" s="8"/>
      <c r="U509" s="8"/>
      <c r="V509" s="8"/>
    </row>
    <row r="510" spans="1:22">
      <c r="A510" s="8"/>
      <c r="B510" s="4"/>
      <c r="O510" s="159"/>
      <c r="P510" s="5"/>
      <c r="Q510" s="124"/>
      <c r="R510" s="52"/>
      <c r="T510" s="8"/>
      <c r="U510" s="8"/>
      <c r="V510" s="8"/>
    </row>
    <row r="511" spans="1:22">
      <c r="A511" s="8"/>
      <c r="B511" s="4"/>
      <c r="O511" s="159"/>
      <c r="P511" s="5"/>
      <c r="Q511" s="124"/>
      <c r="R511" s="52"/>
      <c r="T511" s="8"/>
      <c r="U511" s="8"/>
      <c r="V511" s="8"/>
    </row>
    <row r="512" spans="1:22">
      <c r="A512" s="8"/>
      <c r="B512" s="4"/>
      <c r="O512" s="159"/>
      <c r="P512" s="5"/>
      <c r="Q512" s="124"/>
      <c r="R512" s="52"/>
      <c r="T512" s="8"/>
      <c r="U512" s="8"/>
      <c r="V512" s="8"/>
    </row>
    <row r="513" spans="1:22">
      <c r="A513" s="8"/>
      <c r="B513" s="4"/>
      <c r="O513" s="159"/>
      <c r="P513" s="5"/>
      <c r="Q513" s="124"/>
      <c r="R513" s="52"/>
      <c r="T513" s="8"/>
      <c r="U513" s="8"/>
      <c r="V513" s="8"/>
    </row>
    <row r="514" spans="1:22">
      <c r="A514" s="8"/>
      <c r="B514" s="4"/>
      <c r="O514" s="159"/>
      <c r="P514" s="5"/>
      <c r="Q514" s="124"/>
      <c r="R514" s="52"/>
      <c r="T514" s="8"/>
      <c r="U514" s="8"/>
      <c r="V514" s="8"/>
    </row>
    <row r="515" spans="1:22">
      <c r="A515" s="8"/>
      <c r="B515" s="4"/>
      <c r="O515" s="159"/>
      <c r="P515" s="5"/>
      <c r="Q515" s="124"/>
      <c r="R515" s="52"/>
      <c r="T515" s="8"/>
      <c r="U515" s="8"/>
      <c r="V515" s="8"/>
    </row>
    <row r="516" spans="1:22">
      <c r="A516" s="8"/>
      <c r="B516" s="4"/>
      <c r="O516" s="159"/>
      <c r="P516" s="5"/>
      <c r="Q516" s="124"/>
      <c r="R516" s="52"/>
      <c r="T516" s="8"/>
      <c r="U516" s="8"/>
      <c r="V516" s="8"/>
    </row>
    <row r="517" spans="1:22">
      <c r="A517" s="8"/>
      <c r="B517" s="4"/>
      <c r="O517" s="159"/>
      <c r="P517" s="5"/>
      <c r="Q517" s="124"/>
      <c r="R517" s="52"/>
      <c r="T517" s="8"/>
      <c r="U517" s="8"/>
      <c r="V517" s="8"/>
    </row>
    <row r="518" spans="1:22">
      <c r="A518" s="8"/>
      <c r="B518" s="4"/>
      <c r="O518" s="159"/>
      <c r="P518" s="5"/>
      <c r="Q518" s="124"/>
      <c r="R518" s="52"/>
      <c r="T518" s="8"/>
      <c r="U518" s="8"/>
      <c r="V518" s="8"/>
    </row>
    <row r="519" spans="1:22">
      <c r="A519" s="8"/>
      <c r="B519" s="4"/>
      <c r="O519" s="159"/>
      <c r="P519" s="5"/>
      <c r="Q519" s="124"/>
      <c r="R519" s="52"/>
      <c r="T519" s="8"/>
      <c r="U519" s="8"/>
      <c r="V519" s="8"/>
    </row>
    <row r="520" spans="1:22">
      <c r="A520" s="8"/>
      <c r="B520" s="4"/>
      <c r="O520" s="159"/>
      <c r="P520" s="5"/>
      <c r="Q520" s="124"/>
      <c r="R520" s="52"/>
      <c r="T520" s="8"/>
      <c r="U520" s="8"/>
      <c r="V520" s="8"/>
    </row>
    <row r="521" spans="1:22">
      <c r="A521" s="8"/>
      <c r="B521" s="4"/>
      <c r="O521" s="159"/>
      <c r="P521" s="5"/>
      <c r="Q521" s="124"/>
      <c r="R521" s="52"/>
      <c r="T521" s="8"/>
      <c r="U521" s="8"/>
      <c r="V521" s="8"/>
    </row>
    <row r="522" spans="1:22">
      <c r="A522" s="8"/>
      <c r="B522" s="4"/>
      <c r="O522" s="159"/>
      <c r="P522" s="5"/>
      <c r="Q522" s="124"/>
      <c r="R522" s="52"/>
      <c r="T522" s="8"/>
      <c r="U522" s="8"/>
      <c r="V522" s="8"/>
    </row>
    <row r="523" spans="1:22">
      <c r="A523" s="8"/>
      <c r="B523" s="4"/>
      <c r="O523" s="159"/>
      <c r="P523" s="5"/>
      <c r="Q523" s="124"/>
      <c r="R523" s="52"/>
      <c r="T523" s="8"/>
      <c r="U523" s="8"/>
      <c r="V523" s="8"/>
    </row>
    <row r="524" spans="1:22">
      <c r="A524" s="8"/>
      <c r="B524" s="4"/>
      <c r="O524" s="159"/>
      <c r="P524" s="5"/>
      <c r="Q524" s="124"/>
      <c r="R524" s="52"/>
      <c r="T524" s="8"/>
      <c r="U524" s="8"/>
      <c r="V524" s="8"/>
    </row>
    <row r="525" spans="1:22">
      <c r="A525" s="8"/>
      <c r="B525" s="4"/>
      <c r="O525" s="159"/>
      <c r="P525" s="5"/>
      <c r="Q525" s="124"/>
      <c r="R525" s="52"/>
      <c r="T525" s="8"/>
      <c r="U525" s="8"/>
      <c r="V525" s="8"/>
    </row>
    <row r="526" spans="1:22">
      <c r="A526" s="8"/>
      <c r="B526" s="4"/>
      <c r="O526" s="159"/>
      <c r="P526" s="5"/>
      <c r="Q526" s="124"/>
      <c r="R526" s="52"/>
      <c r="T526" s="8"/>
      <c r="U526" s="8"/>
      <c r="V526" s="8"/>
    </row>
    <row r="527" spans="1:22">
      <c r="A527" s="8"/>
      <c r="B527" s="4"/>
      <c r="O527" s="159"/>
      <c r="P527" s="5"/>
      <c r="Q527" s="124"/>
      <c r="R527" s="52"/>
      <c r="T527" s="8"/>
      <c r="U527" s="8"/>
      <c r="V527" s="8"/>
    </row>
    <row r="528" spans="1:22">
      <c r="A528" s="8"/>
      <c r="B528" s="4"/>
      <c r="O528" s="159"/>
      <c r="P528" s="5"/>
      <c r="Q528" s="124"/>
      <c r="R528" s="52"/>
      <c r="T528" s="8"/>
      <c r="U528" s="8"/>
      <c r="V528" s="8"/>
    </row>
    <row r="529" spans="1:22">
      <c r="A529" s="8"/>
      <c r="B529" s="4"/>
      <c r="O529" s="159"/>
      <c r="P529" s="5"/>
      <c r="Q529" s="124"/>
      <c r="R529" s="52"/>
      <c r="T529" s="8"/>
      <c r="U529" s="8"/>
      <c r="V529" s="8"/>
    </row>
    <row r="530" spans="1:22">
      <c r="A530" s="8"/>
      <c r="B530" s="4"/>
      <c r="O530" s="159"/>
      <c r="P530" s="5"/>
      <c r="Q530" s="124"/>
      <c r="R530" s="52"/>
      <c r="T530" s="8"/>
      <c r="U530" s="8"/>
      <c r="V530" s="8"/>
    </row>
    <row r="531" spans="1:22">
      <c r="A531" s="8"/>
      <c r="B531" s="4"/>
      <c r="O531" s="159"/>
      <c r="P531" s="5"/>
      <c r="Q531" s="124"/>
      <c r="R531" s="52"/>
      <c r="T531" s="8"/>
      <c r="U531" s="8"/>
      <c r="V531" s="8"/>
    </row>
    <row r="532" spans="1:22">
      <c r="A532" s="8"/>
      <c r="B532" s="4"/>
      <c r="O532" s="159"/>
      <c r="P532" s="5"/>
      <c r="Q532" s="124"/>
      <c r="R532" s="52"/>
      <c r="T532" s="8"/>
      <c r="U532" s="8"/>
      <c r="V532" s="8"/>
    </row>
    <row r="533" spans="1:22">
      <c r="A533" s="8"/>
      <c r="B533" s="4"/>
      <c r="O533" s="159"/>
      <c r="P533" s="5"/>
      <c r="Q533" s="124"/>
      <c r="R533" s="52"/>
      <c r="T533" s="8"/>
      <c r="U533" s="8"/>
      <c r="V533" s="8"/>
    </row>
    <row r="534" spans="1:22">
      <c r="A534" s="8"/>
      <c r="B534" s="4"/>
      <c r="O534" s="159"/>
      <c r="P534" s="5"/>
      <c r="Q534" s="124"/>
      <c r="R534" s="52"/>
      <c r="T534" s="8"/>
      <c r="U534" s="8"/>
      <c r="V534" s="8"/>
    </row>
    <row r="535" spans="1:22">
      <c r="A535" s="8"/>
      <c r="B535" s="4"/>
      <c r="O535" s="159"/>
      <c r="P535" s="5"/>
      <c r="Q535" s="124"/>
      <c r="R535" s="52"/>
      <c r="T535" s="8"/>
      <c r="U535" s="8"/>
      <c r="V535" s="8"/>
    </row>
    <row r="536" spans="1:22">
      <c r="A536" s="8"/>
      <c r="B536" s="4"/>
      <c r="O536" s="159"/>
      <c r="P536" s="5"/>
      <c r="Q536" s="124"/>
      <c r="R536" s="52"/>
      <c r="T536" s="8"/>
      <c r="U536" s="8"/>
      <c r="V536" s="8"/>
    </row>
    <row r="537" spans="1:22">
      <c r="A537" s="8"/>
      <c r="B537" s="4"/>
      <c r="O537" s="159"/>
      <c r="P537" s="5"/>
      <c r="Q537" s="124"/>
      <c r="R537" s="52"/>
      <c r="T537" s="8"/>
      <c r="U537" s="8"/>
      <c r="V537" s="8"/>
    </row>
    <row r="538" spans="1:22">
      <c r="A538" s="8"/>
      <c r="B538" s="4"/>
      <c r="O538" s="159"/>
      <c r="P538" s="5"/>
      <c r="Q538" s="124"/>
      <c r="R538" s="52"/>
      <c r="T538" s="8"/>
      <c r="U538" s="8"/>
      <c r="V538" s="8"/>
    </row>
    <row r="539" spans="1:22">
      <c r="A539" s="8"/>
      <c r="B539" s="4"/>
      <c r="O539" s="159"/>
      <c r="P539" s="5"/>
      <c r="Q539" s="124"/>
      <c r="R539" s="52"/>
      <c r="T539" s="8"/>
      <c r="U539" s="8"/>
      <c r="V539" s="8"/>
    </row>
    <row r="540" spans="1:22">
      <c r="A540" s="8"/>
      <c r="B540" s="4"/>
      <c r="O540" s="159"/>
      <c r="P540" s="5"/>
      <c r="Q540" s="124"/>
      <c r="R540" s="52"/>
      <c r="T540" s="8"/>
      <c r="U540" s="8"/>
      <c r="V540" s="8"/>
    </row>
    <row r="541" spans="1:22">
      <c r="A541" s="8"/>
      <c r="B541" s="4"/>
      <c r="O541" s="159"/>
      <c r="P541" s="5"/>
      <c r="Q541" s="124"/>
      <c r="R541" s="52"/>
      <c r="T541" s="8"/>
      <c r="U541" s="8"/>
      <c r="V541" s="8"/>
    </row>
    <row r="542" spans="1:22">
      <c r="A542" s="8"/>
      <c r="B542" s="4"/>
      <c r="O542" s="159"/>
      <c r="P542" s="5"/>
      <c r="Q542" s="124"/>
      <c r="R542" s="52"/>
      <c r="T542" s="8"/>
      <c r="U542" s="8"/>
      <c r="V542" s="8"/>
    </row>
    <row r="543" spans="1:22">
      <c r="A543" s="8"/>
      <c r="B543" s="4"/>
      <c r="O543" s="159"/>
      <c r="P543" s="5"/>
      <c r="Q543" s="124"/>
      <c r="R543" s="52"/>
      <c r="T543" s="8"/>
      <c r="U543" s="8"/>
      <c r="V543" s="8"/>
    </row>
    <row r="544" spans="1:22">
      <c r="A544" s="8"/>
      <c r="B544" s="4"/>
      <c r="O544" s="159"/>
      <c r="P544" s="5"/>
      <c r="Q544" s="124"/>
      <c r="R544" s="52"/>
      <c r="T544" s="8"/>
      <c r="U544" s="8"/>
      <c r="V544" s="8"/>
    </row>
    <row r="545" spans="1:22">
      <c r="A545" s="8"/>
      <c r="B545" s="4"/>
      <c r="O545" s="159"/>
      <c r="P545" s="5"/>
      <c r="Q545" s="124"/>
      <c r="R545" s="52"/>
      <c r="T545" s="8"/>
      <c r="U545" s="8"/>
      <c r="V545" s="8"/>
    </row>
    <row r="546" spans="1:22">
      <c r="A546" s="8"/>
      <c r="B546" s="4"/>
      <c r="O546" s="159"/>
      <c r="P546" s="5"/>
      <c r="Q546" s="124"/>
      <c r="R546" s="52"/>
      <c r="T546" s="8"/>
      <c r="U546" s="8"/>
      <c r="V546" s="8"/>
    </row>
    <row r="547" spans="1:22">
      <c r="A547" s="8"/>
      <c r="B547" s="4"/>
      <c r="O547" s="159"/>
      <c r="P547" s="5"/>
      <c r="Q547" s="124"/>
      <c r="R547" s="52"/>
      <c r="T547" s="8"/>
      <c r="U547" s="8"/>
      <c r="V547" s="8"/>
    </row>
    <row r="548" spans="1:22">
      <c r="B548" s="4"/>
      <c r="O548" s="159"/>
      <c r="P548" s="5"/>
      <c r="Q548" s="124"/>
      <c r="R548" s="52"/>
      <c r="T548" s="8"/>
      <c r="U548" s="8"/>
      <c r="V548" s="8"/>
    </row>
    <row r="549" spans="1:22">
      <c r="B549" s="4"/>
      <c r="O549" s="159"/>
      <c r="P549" s="5"/>
      <c r="Q549" s="124"/>
      <c r="R549" s="52"/>
      <c r="T549" s="8"/>
      <c r="U549" s="8"/>
      <c r="V549" s="8"/>
    </row>
    <row r="550" spans="1:22">
      <c r="B550" s="4"/>
      <c r="O550" s="159"/>
      <c r="P550" s="5"/>
      <c r="Q550" s="124"/>
      <c r="R550" s="52"/>
      <c r="T550" s="8"/>
      <c r="U550" s="8"/>
      <c r="V550" s="8"/>
    </row>
    <row r="551" spans="1:22" ht="15">
      <c r="A551" s="143" t="s">
        <v>40</v>
      </c>
      <c r="B551" s="2"/>
      <c r="C551" s="143"/>
      <c r="E551" s="143"/>
      <c r="F551" s="6"/>
      <c r="G551" s="6"/>
      <c r="H551" s="6"/>
      <c r="I551" s="6"/>
      <c r="J551" s="6"/>
      <c r="K551" s="6"/>
      <c r="L551" s="6"/>
      <c r="M551" s="28"/>
      <c r="N551" s="47"/>
      <c r="O551" s="160"/>
      <c r="P551" s="143"/>
      <c r="Q551" s="126"/>
      <c r="R551" s="55"/>
      <c r="T551" s="8"/>
      <c r="U551" s="8"/>
      <c r="V551" s="8"/>
    </row>
    <row r="552" spans="1:22" ht="15">
      <c r="A552" s="2"/>
      <c r="B552" s="2"/>
      <c r="C552" s="143"/>
      <c r="E552" s="143"/>
      <c r="F552" s="6"/>
      <c r="G552" s="6"/>
      <c r="H552" s="6"/>
      <c r="I552" s="6"/>
      <c r="J552" s="6"/>
      <c r="K552" s="212"/>
      <c r="L552" s="212"/>
      <c r="M552" s="212"/>
      <c r="N552" s="212"/>
      <c r="O552" s="161"/>
      <c r="P552" s="6"/>
      <c r="Q552" s="126"/>
      <c r="R552" s="47"/>
      <c r="T552" s="8"/>
      <c r="U552" s="8"/>
      <c r="V552" s="8"/>
    </row>
    <row r="553" spans="1:22" ht="15">
      <c r="A553" s="2"/>
      <c r="B553" s="2"/>
      <c r="C553" s="143"/>
      <c r="E553" s="143"/>
      <c r="F553" s="6"/>
      <c r="G553" s="6"/>
      <c r="H553" s="6"/>
      <c r="I553" s="6"/>
      <c r="J553" s="6"/>
      <c r="K553" s="213"/>
      <c r="L553" s="213"/>
      <c r="M553" s="213"/>
      <c r="N553" s="213"/>
      <c r="O553" s="162"/>
      <c r="P553" s="143"/>
      <c r="Q553" s="126"/>
      <c r="R553" s="55"/>
      <c r="S553" s="13"/>
      <c r="T553" s="8"/>
      <c r="U553" s="8"/>
      <c r="V553" s="8"/>
    </row>
    <row r="554" spans="1:22">
      <c r="O554" s="159"/>
      <c r="T554" s="8"/>
      <c r="U554" s="8"/>
      <c r="V554" s="8"/>
    </row>
    <row r="555" spans="1:22">
      <c r="O555" s="159"/>
      <c r="T555" s="8"/>
      <c r="U555" s="8"/>
      <c r="V555" s="8"/>
    </row>
    <row r="556" spans="1:22">
      <c r="O556" s="159"/>
      <c r="T556" s="8"/>
      <c r="U556" s="8"/>
      <c r="V556" s="8"/>
    </row>
    <row r="557" spans="1:22">
      <c r="O557" s="159"/>
      <c r="T557" s="8"/>
      <c r="U557" s="8"/>
      <c r="V557" s="8"/>
    </row>
    <row r="558" spans="1:22">
      <c r="O558" s="159"/>
      <c r="T558" s="8"/>
      <c r="U558" s="8"/>
      <c r="V558" s="8"/>
    </row>
    <row r="559" spans="1:22">
      <c r="O559" s="159"/>
      <c r="T559" s="8"/>
      <c r="U559" s="8"/>
      <c r="V559" s="8"/>
    </row>
    <row r="560" spans="1:22">
      <c r="O560" s="159"/>
      <c r="T560" s="8"/>
      <c r="U560" s="8"/>
      <c r="V560" s="8"/>
    </row>
    <row r="561" spans="1:22">
      <c r="O561" s="159"/>
      <c r="T561" s="8"/>
      <c r="U561" s="8"/>
      <c r="V561" s="8"/>
    </row>
    <row r="562" spans="1:22">
      <c r="O562" s="159"/>
      <c r="T562" s="8"/>
      <c r="U562" s="8"/>
      <c r="V562" s="8"/>
    </row>
    <row r="563" spans="1:22">
      <c r="O563" s="159"/>
      <c r="T563" s="8"/>
      <c r="U563" s="8"/>
      <c r="V563" s="8"/>
    </row>
    <row r="564" spans="1:2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34"/>
      <c r="P564" s="8"/>
      <c r="Q564" s="8"/>
      <c r="R564" s="8"/>
      <c r="S564" s="8"/>
      <c r="T564" s="8"/>
      <c r="U564" s="8"/>
      <c r="V564" s="8"/>
    </row>
    <row r="565" spans="1:2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34"/>
      <c r="P565" s="8"/>
      <c r="Q565" s="8"/>
      <c r="R565" s="8"/>
      <c r="S565" s="8"/>
      <c r="T565" s="8"/>
      <c r="U565" s="8"/>
      <c r="V565" s="8"/>
    </row>
    <row r="566" spans="1:2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34"/>
      <c r="P566" s="8"/>
      <c r="Q566" s="8"/>
      <c r="R566" s="8"/>
      <c r="S566" s="8"/>
      <c r="T566" s="8"/>
      <c r="U566" s="8"/>
      <c r="V566" s="8"/>
    </row>
    <row r="567" spans="1:2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34"/>
      <c r="P567" s="8"/>
      <c r="Q567" s="8"/>
      <c r="R567" s="8"/>
      <c r="S567" s="8"/>
      <c r="T567" s="8"/>
      <c r="U567" s="8"/>
      <c r="V567" s="8"/>
    </row>
    <row r="568" spans="1:2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34"/>
      <c r="P568" s="8"/>
      <c r="Q568" s="8"/>
      <c r="R568" s="8"/>
      <c r="S568" s="8"/>
      <c r="T568" s="8"/>
      <c r="U568" s="8"/>
      <c r="V568" s="8"/>
    </row>
    <row r="569" spans="1:2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34"/>
      <c r="P569" s="8"/>
      <c r="Q569" s="8"/>
      <c r="R569" s="8"/>
      <c r="S569" s="8"/>
      <c r="T569" s="8"/>
      <c r="U569" s="8"/>
      <c r="V569" s="8"/>
    </row>
    <row r="570" spans="1:2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34"/>
      <c r="P570" s="8"/>
      <c r="Q570" s="8"/>
      <c r="R570" s="8"/>
      <c r="S570" s="8"/>
      <c r="T570" s="8"/>
      <c r="U570" s="8"/>
      <c r="V570" s="8"/>
    </row>
    <row r="571" spans="1:2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34"/>
      <c r="P571" s="8"/>
      <c r="Q571" s="8"/>
      <c r="R571" s="8"/>
      <c r="S571" s="8"/>
      <c r="T571" s="8"/>
      <c r="U571" s="8"/>
      <c r="V571" s="8"/>
    </row>
    <row r="572" spans="1:2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34"/>
      <c r="P572" s="8"/>
      <c r="Q572" s="8"/>
      <c r="R572" s="8"/>
      <c r="S572" s="8"/>
      <c r="T572" s="8"/>
      <c r="U572" s="8"/>
      <c r="V572" s="8"/>
    </row>
    <row r="573" spans="1:2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34"/>
      <c r="P573" s="8"/>
      <c r="Q573" s="8"/>
      <c r="R573" s="8"/>
      <c r="S573" s="8"/>
      <c r="T573" s="8"/>
      <c r="U573" s="8"/>
      <c r="V573" s="8"/>
    </row>
    <row r="574" spans="1:2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34"/>
      <c r="P574" s="8"/>
      <c r="Q574" s="8"/>
      <c r="R574" s="8"/>
      <c r="S574" s="8"/>
      <c r="T574" s="8"/>
      <c r="U574" s="8"/>
      <c r="V574" s="8"/>
    </row>
    <row r="575" spans="1:2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34"/>
      <c r="P575" s="8"/>
      <c r="Q575" s="8"/>
      <c r="R575" s="8"/>
      <c r="S575" s="8"/>
      <c r="T575" s="8"/>
      <c r="U575" s="8"/>
      <c r="V575" s="8"/>
    </row>
    <row r="576" spans="1:2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34"/>
      <c r="P576" s="8"/>
      <c r="Q576" s="8"/>
      <c r="R576" s="8"/>
      <c r="S576" s="8"/>
      <c r="T576" s="8"/>
      <c r="U576" s="8"/>
      <c r="V576" s="8"/>
    </row>
    <row r="577" spans="1:2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34"/>
      <c r="P577" s="8"/>
      <c r="Q577" s="8"/>
      <c r="R577" s="8"/>
      <c r="S577" s="8"/>
      <c r="T577" s="8"/>
      <c r="U577" s="8"/>
      <c r="V577" s="8"/>
    </row>
    <row r="578" spans="1:2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34"/>
      <c r="P578" s="8"/>
      <c r="Q578" s="8"/>
      <c r="R578" s="8"/>
      <c r="S578" s="8"/>
      <c r="T578" s="8"/>
      <c r="U578" s="8"/>
      <c r="V578" s="8"/>
    </row>
    <row r="579" spans="1:2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34"/>
      <c r="P579" s="8"/>
      <c r="Q579" s="8"/>
      <c r="R579" s="8"/>
      <c r="S579" s="8"/>
      <c r="T579" s="8"/>
      <c r="U579" s="8"/>
      <c r="V579" s="8"/>
    </row>
    <row r="580" spans="1:2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34"/>
      <c r="P580" s="8"/>
      <c r="Q580" s="8"/>
      <c r="R580" s="8"/>
      <c r="S580" s="8"/>
      <c r="T580" s="8"/>
      <c r="U580" s="8"/>
      <c r="V580" s="8"/>
    </row>
    <row r="581" spans="1:2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34"/>
      <c r="P581" s="8"/>
      <c r="Q581" s="8"/>
      <c r="R581" s="8"/>
      <c r="S581" s="8"/>
      <c r="T581" s="8"/>
      <c r="U581" s="8"/>
      <c r="V581" s="8"/>
    </row>
    <row r="582" spans="1:2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34"/>
      <c r="P582" s="8"/>
      <c r="Q582" s="8"/>
      <c r="R582" s="8"/>
      <c r="S582" s="8"/>
      <c r="T582" s="8"/>
      <c r="U582" s="8"/>
      <c r="V582" s="8"/>
    </row>
    <row r="583" spans="1:2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34"/>
      <c r="P583" s="8"/>
      <c r="Q583" s="8"/>
      <c r="R583" s="8"/>
      <c r="S583" s="8"/>
      <c r="T583" s="8"/>
      <c r="U583" s="8"/>
      <c r="V583" s="8"/>
    </row>
    <row r="584" spans="1:2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34"/>
      <c r="P584" s="8"/>
      <c r="Q584" s="8"/>
      <c r="R584" s="8"/>
      <c r="S584" s="8"/>
      <c r="T584" s="8"/>
      <c r="U584" s="8"/>
      <c r="V584" s="8"/>
    </row>
    <row r="585" spans="1:2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34"/>
      <c r="P585" s="8"/>
      <c r="Q585" s="8"/>
      <c r="R585" s="8"/>
      <c r="S585" s="8"/>
      <c r="T585" s="8"/>
      <c r="U585" s="8"/>
      <c r="V585" s="8"/>
    </row>
    <row r="586" spans="1:2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34"/>
      <c r="P586" s="8"/>
      <c r="Q586" s="8"/>
      <c r="R586" s="8"/>
      <c r="S586" s="8"/>
      <c r="T586" s="8"/>
      <c r="U586" s="8"/>
      <c r="V586" s="8"/>
    </row>
    <row r="587" spans="1:2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34"/>
      <c r="P587" s="8"/>
      <c r="Q587" s="8"/>
      <c r="R587" s="8"/>
      <c r="S587" s="8"/>
      <c r="T587" s="8"/>
      <c r="U587" s="8"/>
      <c r="V587" s="8"/>
    </row>
    <row r="588" spans="1:2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34"/>
      <c r="P588" s="8"/>
      <c r="Q588" s="8"/>
      <c r="R588" s="8"/>
      <c r="S588" s="8"/>
      <c r="T588" s="8"/>
      <c r="U588" s="8"/>
      <c r="V588" s="8"/>
    </row>
    <row r="589" spans="1:2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34"/>
      <c r="P589" s="8"/>
      <c r="Q589" s="8"/>
      <c r="R589" s="8"/>
      <c r="S589" s="8"/>
      <c r="T589" s="8"/>
      <c r="U589" s="8"/>
      <c r="V589" s="8"/>
    </row>
    <row r="590" spans="1:2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34"/>
      <c r="P590" s="8"/>
      <c r="Q590" s="8"/>
      <c r="R590" s="8"/>
      <c r="S590" s="8"/>
      <c r="T590" s="8"/>
      <c r="U590" s="8"/>
      <c r="V590" s="8"/>
    </row>
    <row r="591" spans="1:2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34"/>
      <c r="P591" s="8"/>
      <c r="Q591" s="8"/>
      <c r="R591" s="8"/>
      <c r="S591" s="8"/>
      <c r="T591" s="8"/>
      <c r="U591" s="8"/>
      <c r="V591" s="8"/>
    </row>
    <row r="592" spans="1:2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34"/>
      <c r="P592" s="8"/>
      <c r="Q592" s="8"/>
      <c r="R592" s="8"/>
      <c r="S592" s="8"/>
      <c r="T592" s="8"/>
      <c r="U592" s="8"/>
      <c r="V592" s="8"/>
    </row>
    <row r="593" spans="1:2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34"/>
      <c r="P593" s="8"/>
      <c r="Q593" s="8"/>
      <c r="R593" s="8"/>
      <c r="S593" s="8"/>
      <c r="T593" s="8"/>
      <c r="U593" s="8"/>
      <c r="V593" s="8"/>
    </row>
    <row r="594" spans="1:2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34"/>
      <c r="P594" s="8"/>
      <c r="Q594" s="8"/>
      <c r="R594" s="8"/>
      <c r="S594" s="8"/>
      <c r="T594" s="8"/>
      <c r="U594" s="8"/>
      <c r="V594" s="8"/>
    </row>
    <row r="595" spans="1:2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34"/>
      <c r="P595" s="8"/>
      <c r="Q595" s="8"/>
      <c r="R595" s="8"/>
      <c r="S595" s="8"/>
      <c r="T595" s="8"/>
      <c r="U595" s="8"/>
      <c r="V595" s="8"/>
    </row>
    <row r="596" spans="1:2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34"/>
      <c r="P596" s="8"/>
      <c r="Q596" s="8"/>
      <c r="R596" s="8"/>
      <c r="S596" s="8"/>
      <c r="T596" s="8"/>
      <c r="U596" s="8"/>
      <c r="V596" s="8"/>
    </row>
    <row r="597" spans="1:2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34"/>
      <c r="P597" s="8"/>
      <c r="Q597" s="8"/>
      <c r="R597" s="8"/>
      <c r="S597" s="8"/>
      <c r="T597" s="8"/>
      <c r="U597" s="8"/>
      <c r="V597" s="8"/>
    </row>
    <row r="598" spans="1:2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34"/>
      <c r="P598" s="8"/>
      <c r="Q598" s="8"/>
      <c r="R598" s="8"/>
      <c r="S598" s="8"/>
      <c r="T598" s="8"/>
      <c r="U598" s="8"/>
      <c r="V598" s="8"/>
    </row>
    <row r="599" spans="1:2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34"/>
      <c r="P599" s="8"/>
      <c r="Q599" s="8"/>
      <c r="R599" s="8"/>
      <c r="S599" s="8"/>
      <c r="T599" s="8"/>
      <c r="U599" s="8"/>
      <c r="V599" s="8"/>
    </row>
    <row r="600" spans="1:2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34"/>
      <c r="P600" s="8"/>
      <c r="Q600" s="8"/>
      <c r="R600" s="8"/>
      <c r="S600" s="8"/>
      <c r="T600" s="8"/>
      <c r="U600" s="8"/>
      <c r="V600" s="8"/>
    </row>
    <row r="601" spans="1:2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34"/>
      <c r="P601" s="8"/>
      <c r="Q601" s="8"/>
      <c r="R601" s="8"/>
      <c r="S601" s="8"/>
      <c r="T601" s="8"/>
      <c r="U601" s="8"/>
      <c r="V601" s="8"/>
    </row>
    <row r="602" spans="1:2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34"/>
      <c r="P602" s="8"/>
      <c r="Q602" s="8"/>
      <c r="R602" s="8"/>
      <c r="S602" s="8"/>
      <c r="T602" s="8"/>
      <c r="U602" s="8"/>
      <c r="V602" s="8"/>
    </row>
    <row r="603" spans="1:2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  <row r="1001" spans="1:2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</row>
    <row r="1002" spans="1:2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</row>
    <row r="1003" spans="1:2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</row>
    <row r="1004" spans="1:2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</row>
    <row r="1005" spans="1:2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</row>
    <row r="1006" spans="1:2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</row>
    <row r="1007" spans="1:2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</row>
    <row r="1008" spans="1:2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</row>
    <row r="1009" spans="1:2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</row>
    <row r="1010" spans="1:2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</row>
    <row r="1011" spans="1:2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</row>
    <row r="1012" spans="1:2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</row>
    <row r="1013" spans="1:2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</row>
    <row r="1014" spans="1:2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</row>
    <row r="1015" spans="1:2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</row>
    <row r="1016" spans="1:2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</row>
    <row r="1017" spans="1:2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</row>
    <row r="1018" spans="1:2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</row>
    <row r="1019" spans="1:2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</row>
    <row r="1020" spans="1:2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</row>
    <row r="1021" spans="1:2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</row>
    <row r="1022" spans="1:2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</row>
    <row r="1023" spans="1:2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</row>
    <row r="1024" spans="1:2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</row>
    <row r="1025" spans="1:2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</row>
    <row r="1026" spans="1:2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</row>
    <row r="1027" spans="1:2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</row>
    <row r="1028" spans="1:2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</row>
    <row r="1029" spans="1:2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</row>
    <row r="1030" spans="1:2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</row>
    <row r="1031" spans="1:2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</row>
    <row r="1032" spans="1:2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</row>
    <row r="1033" spans="1:2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</row>
    <row r="1034" spans="1:2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</row>
    <row r="1035" spans="1:2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</row>
    <row r="1036" spans="1:2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</row>
    <row r="1037" spans="1:2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</row>
    <row r="1038" spans="1:2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</row>
    <row r="1039" spans="1:2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</row>
    <row r="1040" spans="1:2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</row>
    <row r="1041" spans="1:2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</row>
    <row r="1042" spans="1:2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</row>
    <row r="1043" spans="1:2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</row>
    <row r="1044" spans="1:2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</row>
    <row r="1045" spans="1:2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</row>
    <row r="1046" spans="1:2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</row>
    <row r="1047" spans="1:2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</row>
    <row r="1048" spans="1:2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</row>
    <row r="1049" spans="1:2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</row>
    <row r="1050" spans="1:2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</row>
    <row r="1051" spans="1:2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</row>
    <row r="1052" spans="1:2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</row>
    <row r="1053" spans="1:2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</row>
    <row r="1054" spans="1:2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</row>
    <row r="1055" spans="1:2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</row>
    <row r="1056" spans="1:2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</row>
    <row r="1057" spans="1:2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</row>
    <row r="1058" spans="1:2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</row>
    <row r="1059" spans="1:2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</row>
    <row r="1060" spans="1:2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</row>
    <row r="1061" spans="1:2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</row>
    <row r="1062" spans="1:2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</row>
    <row r="1063" spans="1:2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</row>
    <row r="1064" spans="1:2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</row>
    <row r="1065" spans="1:2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</row>
    <row r="1066" spans="1:2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</row>
    <row r="1067" spans="1:2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</row>
    <row r="1068" spans="1:2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</row>
    <row r="1069" spans="1:2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</row>
    <row r="1070" spans="1:2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</row>
    <row r="1071" spans="1:2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</row>
    <row r="1072" spans="1:2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</row>
    <row r="1073" spans="1:2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</row>
    <row r="1074" spans="1:2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</row>
    <row r="1075" spans="1:2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</row>
    <row r="1076" spans="1:2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</row>
    <row r="1077" spans="1:2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</row>
    <row r="1078" spans="1:2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</row>
    <row r="1079" spans="1:2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</row>
    <row r="1080" spans="1:2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</row>
    <row r="1081" spans="1:2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</row>
    <row r="1082" spans="1:2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</row>
    <row r="1083" spans="1:2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</row>
    <row r="1084" spans="1:2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</row>
    <row r="1085" spans="1:2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</row>
    <row r="1086" spans="1:2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</row>
    <row r="1087" spans="1:2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</row>
    <row r="1088" spans="1:2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</row>
    <row r="1089" spans="1:2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</row>
    <row r="1090" spans="1:2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</row>
    <row r="1091" spans="1:2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</row>
    <row r="1092" spans="1:2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</row>
    <row r="1093" spans="1:2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</row>
    <row r="1094" spans="1:2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</row>
    <row r="1095" spans="1:2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</row>
    <row r="1096" spans="1:2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</row>
    <row r="1097" spans="1:2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</row>
    <row r="1098" spans="1:2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</row>
    <row r="1099" spans="1:2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</row>
    <row r="1100" spans="1:2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</row>
    <row r="1101" spans="1:2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</row>
    <row r="1102" spans="1:2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</row>
    <row r="1103" spans="1:2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</row>
    <row r="1104" spans="1:2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</row>
    <row r="1105" spans="1:2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</row>
    <row r="1106" spans="1:2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</row>
    <row r="1107" spans="1:2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</row>
    <row r="1108" spans="1:2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</row>
    <row r="1109" spans="1:2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</row>
    <row r="1110" spans="1:2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</row>
    <row r="1111" spans="1:2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</row>
    <row r="1112" spans="1:2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</row>
    <row r="1113" spans="1:2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</row>
    <row r="1114" spans="1:2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</row>
    <row r="1115" spans="1:2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</row>
    <row r="1116" spans="1:2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</row>
    <row r="1117" spans="1:2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</row>
    <row r="1118" spans="1:2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</row>
    <row r="1119" spans="1:2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</row>
    <row r="1120" spans="1:2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</row>
    <row r="1121" spans="1:2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</row>
    <row r="1122" spans="1:2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</row>
    <row r="1123" spans="1:2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</row>
    <row r="1124" spans="1:2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</row>
    <row r="1125" spans="1:2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</row>
    <row r="1126" spans="1:2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</row>
    <row r="1127" spans="1:2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</row>
    <row r="1128" spans="1:2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</row>
    <row r="1129" spans="1:2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</row>
    <row r="1130" spans="1:2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</row>
    <row r="1131" spans="1:2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</row>
    <row r="1132" spans="1:2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</row>
    <row r="1133" spans="1:2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</row>
    <row r="1134" spans="1:2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</row>
    <row r="1135" spans="1:2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</row>
    <row r="1136" spans="1:2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</row>
    <row r="1137" spans="1:2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</row>
    <row r="1138" spans="1:2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</row>
    <row r="1139" spans="1:2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</row>
    <row r="1140" spans="1:2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</row>
    <row r="1141" spans="1:2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</row>
    <row r="1142" spans="1:2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</row>
    <row r="1143" spans="1:2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</row>
    <row r="1144" spans="1:2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</row>
    <row r="1145" spans="1:2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</row>
    <row r="1146" spans="1:2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</row>
    <row r="1147" spans="1:2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</row>
    <row r="1148" spans="1:2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</row>
    <row r="1149" spans="1:2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</row>
    <row r="1150" spans="1:2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</row>
    <row r="1151" spans="1:2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</row>
    <row r="1152" spans="1:2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</row>
    <row r="1153" spans="1:2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</row>
    <row r="1154" spans="1:2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</row>
    <row r="1155" spans="1:2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</row>
    <row r="1156" spans="1:2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</row>
    <row r="1157" spans="1:2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</row>
    <row r="1158" spans="1:2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</row>
    <row r="1159" spans="1:2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</row>
    <row r="1160" spans="1:2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</row>
    <row r="1161" spans="1:2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</row>
    <row r="1162" spans="1:2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</row>
    <row r="1163" spans="1:2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</row>
    <row r="1164" spans="1:2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</row>
    <row r="1165" spans="1:2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</row>
    <row r="1166" spans="1:2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</row>
    <row r="1167" spans="1:2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</row>
    <row r="1168" spans="1:2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</row>
    <row r="1169" spans="1:2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</row>
    <row r="1170" spans="1:2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</row>
    <row r="1171" spans="1:2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</row>
    <row r="1172" spans="1:2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</row>
    <row r="1173" spans="1:2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</row>
    <row r="1174" spans="1:2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</row>
    <row r="1175" spans="1:2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</row>
    <row r="1176" spans="1:2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</row>
    <row r="1177" spans="1:2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</row>
    <row r="1178" spans="1:2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</row>
    <row r="1179" spans="1:2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</row>
    <row r="1180" spans="1:2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</row>
    <row r="1181" spans="1:2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</row>
    <row r="1182" spans="1:2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</row>
    <row r="1183" spans="1:2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</row>
    <row r="1184" spans="1:2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</row>
    <row r="1185" spans="1:2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</row>
    <row r="1186" spans="1:2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</row>
    <row r="1187" spans="1:2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</row>
    <row r="1188" spans="1:2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</row>
    <row r="1189" spans="1:2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</row>
    <row r="1190" spans="1:2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</row>
    <row r="1191" spans="1:2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</row>
    <row r="1192" spans="1:2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</row>
    <row r="1193" spans="1:2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</row>
    <row r="1194" spans="1:2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</row>
    <row r="1195" spans="1:2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</row>
    <row r="1196" spans="1:2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</row>
    <row r="1197" spans="1:2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</row>
    <row r="1198" spans="1:2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</row>
    <row r="1199" spans="1:2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</row>
    <row r="1200" spans="1:2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</row>
    <row r="1201" spans="1:2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</row>
    <row r="1202" spans="1:2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</row>
    <row r="1203" spans="1:2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</row>
    <row r="1204" spans="1:2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</row>
    <row r="1205" spans="1:2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</row>
    <row r="1206" spans="1:2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</row>
    <row r="1207" spans="1:2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</row>
    <row r="1208" spans="1:2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</row>
    <row r="1209" spans="1:2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</row>
    <row r="1210" spans="1:2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</row>
    <row r="1211" spans="1:2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</row>
    <row r="1212" spans="1:2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</row>
    <row r="1213" spans="1:2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</row>
    <row r="1214" spans="1:2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</row>
    <row r="1215" spans="1:2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</row>
    <row r="1216" spans="1:2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</row>
    <row r="1217" spans="1:2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</row>
    <row r="1218" spans="1:2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</row>
    <row r="1219" spans="1:2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</row>
    <row r="1220" spans="1:2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</row>
    <row r="1221" spans="1:2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</row>
    <row r="1222" spans="1:2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</row>
    <row r="1223" spans="1:2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</row>
    <row r="1224" spans="1:2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</row>
    <row r="1225" spans="1:2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</row>
    <row r="1226" spans="1:2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</row>
    <row r="1227" spans="1:2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</row>
    <row r="1228" spans="1:2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</row>
    <row r="1229" spans="1:2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</row>
    <row r="1230" spans="1:2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</row>
    <row r="1231" spans="1:2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</row>
    <row r="1232" spans="1:2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</row>
    <row r="1233" spans="1:2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</row>
    <row r="1234" spans="1:2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</row>
    <row r="1235" spans="1:2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</row>
    <row r="1236" spans="1:2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</row>
    <row r="1237" spans="1:2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</row>
    <row r="1238" spans="1:2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</row>
    <row r="1239" spans="1:2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</row>
    <row r="1240" spans="1:2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</row>
    <row r="1241" spans="1:2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</row>
    <row r="1242" spans="1:2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</row>
    <row r="1243" spans="1:2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</row>
    <row r="1244" spans="1:2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</row>
    <row r="1245" spans="1:2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</row>
    <row r="1246" spans="1:2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</row>
    <row r="1247" spans="1:2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</row>
    <row r="1248" spans="1:2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</row>
    <row r="1249" spans="1:2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</row>
    <row r="1250" spans="1:2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</row>
    <row r="1251" spans="1:2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</row>
    <row r="1252" spans="1:2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</row>
    <row r="1253" spans="1:2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</row>
    <row r="1254" spans="1:2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</row>
    <row r="1255" spans="1:2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</row>
    <row r="1256" spans="1:2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</row>
    <row r="1257" spans="1:2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</row>
    <row r="1258" spans="1:2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</row>
    <row r="1259" spans="1:2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</row>
    <row r="1260" spans="1:2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</row>
    <row r="1261" spans="1:2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</row>
    <row r="1262" spans="1:2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</row>
    <row r="1263" spans="1:2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</row>
    <row r="1264" spans="1:2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</row>
    <row r="1265" spans="1:2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</row>
    <row r="1266" spans="1:2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</row>
    <row r="1267" spans="1:2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</row>
    <row r="1268" spans="1:2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</row>
    <row r="1269" spans="1:2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</row>
    <row r="1270" spans="1:2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</row>
    <row r="1271" spans="1:2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</row>
    <row r="1272" spans="1:2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</row>
    <row r="1273" spans="1:2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</row>
    <row r="1274" spans="1:2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</row>
    <row r="1275" spans="1:2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</row>
    <row r="1276" spans="1:2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</row>
    <row r="1277" spans="1:2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</row>
    <row r="1278" spans="1:2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</row>
    <row r="1279" spans="1:2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</row>
    <row r="1280" spans="1:2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</row>
    <row r="1281" spans="1:2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</row>
    <row r="1282" spans="1:2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</row>
    <row r="1283" spans="1:2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</row>
    <row r="1284" spans="1:2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</row>
    <row r="1285" spans="1:2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</row>
    <row r="1286" spans="1:2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</row>
    <row r="1287" spans="1:2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</row>
    <row r="1288" spans="1:2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</row>
    <row r="1289" spans="1:2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</row>
    <row r="1290" spans="1:2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</row>
    <row r="1291" spans="1:2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</row>
    <row r="1292" spans="1:2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</row>
    <row r="1293" spans="1:2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</row>
    <row r="1294" spans="1:2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</row>
    <row r="1295" spans="1:2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</row>
    <row r="1296" spans="1:2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</row>
    <row r="1297" spans="1:2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</row>
    <row r="1298" spans="1:2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</row>
    <row r="1299" spans="1:2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</row>
    <row r="1300" spans="1:2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</row>
    <row r="1301" spans="1:2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</row>
    <row r="1302" spans="1:2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</row>
    <row r="1303" spans="1:2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</row>
    <row r="1304" spans="1:2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</row>
    <row r="1305" spans="1:2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</row>
    <row r="1306" spans="1:2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</row>
    <row r="1307" spans="1:2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</row>
    <row r="1308" spans="1:2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</row>
    <row r="1309" spans="1:2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</row>
    <row r="1310" spans="1:2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</row>
    <row r="1311" spans="1:2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</row>
    <row r="1312" spans="1:2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</row>
    <row r="1313" spans="1:2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</row>
    <row r="1314" spans="1:2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</row>
    <row r="1315" spans="1:2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</row>
    <row r="1316" spans="1:2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</row>
    <row r="1317" spans="1:2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</row>
    <row r="1318" spans="1:2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</row>
    <row r="1319" spans="1:2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</row>
    <row r="1320" spans="1:2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</row>
    <row r="1321" spans="1:2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</row>
    <row r="1322" spans="1:2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</row>
    <row r="1323" spans="1:2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</row>
    <row r="1324" spans="1:2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</row>
    <row r="1325" spans="1:2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</row>
    <row r="1326" spans="1:2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</row>
    <row r="1327" spans="1:2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</row>
    <row r="1328" spans="1:2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</row>
    <row r="1329" spans="1:2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</row>
    <row r="1330" spans="1:2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</row>
    <row r="1331" spans="1:2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</row>
    <row r="1332" spans="1:2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</row>
    <row r="1333" spans="1:2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</row>
    <row r="1334" spans="1:2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</row>
    <row r="1335" spans="1:2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</row>
    <row r="1336" spans="1:2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</row>
    <row r="1337" spans="1:2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</row>
    <row r="1338" spans="1:2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</row>
    <row r="1339" spans="1:2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</row>
    <row r="1340" spans="1:2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</row>
    <row r="1341" spans="1:2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</row>
    <row r="1342" spans="1:2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</row>
    <row r="1343" spans="1:2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</row>
    <row r="1344" spans="1:2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</row>
    <row r="1345" spans="1:2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</row>
    <row r="1346" spans="1:2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</row>
    <row r="1347" spans="1:2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</row>
    <row r="1348" spans="1:2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</row>
    <row r="1349" spans="1:2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</row>
    <row r="1350" spans="1:2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</row>
    <row r="1351" spans="1:2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</row>
    <row r="1352" spans="1:2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</row>
    <row r="1353" spans="1:2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</row>
    <row r="1354" spans="1:2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</row>
    <row r="1355" spans="1:2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</row>
    <row r="1356" spans="1:2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</row>
    <row r="1357" spans="1:2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</row>
    <row r="1358" spans="1:2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</row>
    <row r="1359" spans="1:2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</row>
    <row r="1360" spans="1:2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</row>
    <row r="1361" spans="1:2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</row>
    <row r="1362" spans="1:2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</row>
    <row r="1363" spans="1:2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</row>
    <row r="1364" spans="1:2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</row>
    <row r="1365" spans="1:2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</row>
    <row r="1366" spans="1:2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</row>
    <row r="1367" spans="1:2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</row>
    <row r="1368" spans="1:2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</row>
    <row r="1369" spans="1:2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</row>
    <row r="1370" spans="1:2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</row>
    <row r="1371" spans="1:2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</row>
    <row r="1372" spans="1:2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</row>
    <row r="1373" spans="1:2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</row>
    <row r="1374" spans="1:2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</row>
    <row r="1375" spans="1:2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</row>
    <row r="1376" spans="1:2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</row>
    <row r="1377" spans="1:2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</row>
    <row r="1378" spans="1:2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</row>
    <row r="1379" spans="1:2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</row>
    <row r="1380" spans="1:2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</row>
    <row r="1381" spans="1:2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</row>
    <row r="1382" spans="1:2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</row>
    <row r="1383" spans="1:2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</row>
    <row r="1384" spans="1:2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</row>
    <row r="1385" spans="1:2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</row>
    <row r="1386" spans="1:2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</row>
    <row r="1387" spans="1:2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</row>
    <row r="1388" spans="1:2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</row>
    <row r="1389" spans="1:2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</row>
    <row r="1390" spans="1:2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</row>
    <row r="1391" spans="1:2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</row>
    <row r="1392" spans="1:2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</row>
    <row r="1393" spans="1:2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</row>
    <row r="1394" spans="1:2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</row>
    <row r="1395" spans="1:2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</row>
    <row r="1396" spans="1:2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</row>
    <row r="1397" spans="1:2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</row>
    <row r="1398" spans="1:2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</row>
    <row r="1399" spans="1:2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</row>
    <row r="1400" spans="1:2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</row>
    <row r="1401" spans="1:2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</row>
    <row r="1402" spans="1:2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</row>
    <row r="1403" spans="1:2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</row>
    <row r="1404" spans="1:2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</row>
    <row r="1405" spans="1:2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</row>
    <row r="1406" spans="1:2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</row>
    <row r="1407" spans="1:2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</row>
    <row r="1408" spans="1:2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</row>
    <row r="1409" spans="1:2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</row>
    <row r="1410" spans="1:2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</row>
    <row r="1411" spans="1:2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</row>
    <row r="1412" spans="1:2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</row>
    <row r="1413" spans="1:2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</row>
    <row r="1414" spans="1:2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</row>
    <row r="1415" spans="1:2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</row>
    <row r="1416" spans="1:2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</row>
    <row r="1417" spans="1:2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</row>
    <row r="1418" spans="1:2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</row>
    <row r="1419" spans="1:2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</row>
    <row r="1420" spans="1:2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</row>
    <row r="1421" spans="1:2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</row>
    <row r="1422" spans="1:2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</row>
    <row r="1423" spans="1:2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</row>
    <row r="1424" spans="1:2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</row>
    <row r="1425" spans="1:2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</row>
    <row r="1426" spans="1:2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</row>
    <row r="1427" spans="1:2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</row>
    <row r="1428" spans="1:2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</row>
    <row r="1429" spans="1:2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</row>
    <row r="1430" spans="1:2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</row>
    <row r="1431" spans="1:2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</row>
    <row r="1432" spans="1:2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</row>
    <row r="1433" spans="1:2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</row>
    <row r="1434" spans="1:2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</row>
    <row r="1435" spans="1:2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</row>
    <row r="1436" spans="1:2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</row>
    <row r="1437" spans="1:2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</row>
    <row r="1438" spans="1:2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</row>
    <row r="1439" spans="1:2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</row>
    <row r="1440" spans="1:2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</row>
    <row r="1441" spans="1:2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</row>
    <row r="1442" spans="1:2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</row>
    <row r="1443" spans="1:2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</row>
    <row r="1444" spans="1:2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</row>
    <row r="1445" spans="1:2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</row>
    <row r="1446" spans="1:2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</row>
    <row r="1447" spans="1:2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</row>
    <row r="1448" spans="1:2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</row>
    <row r="1449" spans="1:2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</row>
    <row r="1450" spans="1:2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</row>
    <row r="1451" spans="1:2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</row>
    <row r="1452" spans="1:2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</row>
    <row r="1453" spans="1:2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</row>
    <row r="1454" spans="1:2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</row>
    <row r="1455" spans="1:2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</row>
    <row r="1456" spans="1:2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</row>
    <row r="1457" spans="1:2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</row>
    <row r="1458" spans="1:2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</row>
    <row r="1459" spans="1:2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</row>
    <row r="1460" spans="1:2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</row>
    <row r="1461" spans="1:2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</row>
    <row r="1462" spans="1:2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</row>
    <row r="1463" spans="1:2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</row>
    <row r="1464" spans="1:2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</row>
    <row r="1465" spans="1:2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</row>
    <row r="1466" spans="1:2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</row>
    <row r="1467" spans="1:2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</row>
    <row r="1468" spans="1:2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</row>
    <row r="1469" spans="1:2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</row>
    <row r="1470" spans="1:2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</row>
    <row r="1471" spans="1:2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</row>
    <row r="1472" spans="1:2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</row>
    <row r="1473" spans="1:2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</row>
    <row r="1474" spans="1:2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</row>
    <row r="1475" spans="1:2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</row>
    <row r="1476" spans="1:2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</row>
    <row r="1477" spans="1:2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</row>
    <row r="1478" spans="1:2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</row>
    <row r="1479" spans="1:2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</row>
    <row r="1480" spans="1:2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</row>
    <row r="1481" spans="1:2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</row>
    <row r="1482" spans="1:2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</row>
    <row r="1483" spans="1:2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</row>
    <row r="1484" spans="1:2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</row>
    <row r="1485" spans="1:2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</row>
    <row r="1486" spans="1:2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</row>
    <row r="1487" spans="1:2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</row>
    <row r="1488" spans="1:2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</row>
    <row r="1489" spans="1:2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</row>
    <row r="1490" spans="1:2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</row>
    <row r="1491" spans="1:2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</row>
    <row r="1492" spans="1:2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</row>
    <row r="1493" spans="1:2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</row>
    <row r="1494" spans="1:2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</row>
    <row r="1495" spans="1:2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</row>
    <row r="1496" spans="1:2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</row>
    <row r="1497" spans="1:22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</row>
    <row r="1498" spans="1:22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</row>
    <row r="1499" spans="1:22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</row>
    <row r="1500" spans="1:22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</row>
    <row r="1501" spans="1:22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</row>
    <row r="1502" spans="1:22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</row>
    <row r="1503" spans="1:22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</row>
    <row r="1504" spans="1:22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</row>
    <row r="1505" spans="1:22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</row>
    <row r="1506" spans="1:22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</row>
    <row r="1507" spans="1:22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</row>
    <row r="1508" spans="1:22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</row>
    <row r="1509" spans="1:22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</row>
    <row r="1510" spans="1:22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</row>
    <row r="1511" spans="1:22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</row>
    <row r="1512" spans="1:22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</row>
    <row r="1513" spans="1:22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</row>
    <row r="1514" spans="1:22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</row>
    <row r="1515" spans="1:22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</row>
    <row r="1516" spans="1:22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</row>
    <row r="1517" spans="1:22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</row>
    <row r="1518" spans="1:22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</row>
    <row r="1519" spans="1:22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</row>
    <row r="1520" spans="1:22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</row>
    <row r="1521" spans="1:22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</row>
    <row r="1522" spans="1:22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</row>
    <row r="1523" spans="1:22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</row>
    <row r="1524" spans="1:22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</row>
    <row r="1525" spans="1:22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</row>
    <row r="1526" spans="1:22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</row>
    <row r="1527" spans="1:22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</row>
    <row r="1528" spans="1:22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</row>
    <row r="1529" spans="1:22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</row>
    <row r="1530" spans="1:22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</row>
    <row r="1531" spans="1:22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</row>
    <row r="1532" spans="1:22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</row>
    <row r="1533" spans="1:22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</row>
    <row r="1534" spans="1:22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</row>
    <row r="1535" spans="1:22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</row>
    <row r="1536" spans="1:22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</row>
    <row r="1537" spans="1:22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</row>
    <row r="1538" spans="1:22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</row>
    <row r="1539" spans="1:22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</row>
    <row r="1540" spans="1:22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</row>
    <row r="1541" spans="1:22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</row>
    <row r="1542" spans="1:22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</row>
    <row r="1543" spans="1:22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</row>
    <row r="1544" spans="1:22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</row>
    <row r="1545" spans="1:22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</row>
    <row r="1546" spans="1:22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</row>
    <row r="1547" spans="1:22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</row>
    <row r="1548" spans="1:22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</row>
    <row r="1549" spans="1:22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</row>
    <row r="1550" spans="1:22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</row>
    <row r="1551" spans="1:22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</row>
    <row r="1552" spans="1:22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</row>
    <row r="1553" spans="1:22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</row>
    <row r="1554" spans="1:22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</row>
    <row r="1555" spans="1:22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</row>
    <row r="1556" spans="1:22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</row>
    <row r="1557" spans="1:22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</row>
    <row r="1558" spans="1:22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</row>
    <row r="1559" spans="1:22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</row>
    <row r="1560" spans="1:22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</row>
    <row r="1561" spans="1:22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</row>
    <row r="1562" spans="1:22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</row>
    <row r="1563" spans="1:22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</row>
    <row r="1564" spans="1:22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</row>
    <row r="1565" spans="1:22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</row>
    <row r="1566" spans="1:22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</row>
    <row r="1567" spans="1:22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</row>
    <row r="1568" spans="1:22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</row>
    <row r="1569" spans="1:22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</row>
    <row r="1570" spans="1:22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</row>
    <row r="1571" spans="1:22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</row>
    <row r="1572" spans="1:22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</row>
    <row r="1573" spans="1:22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</row>
    <row r="1574" spans="1:22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</row>
    <row r="1575" spans="1:22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</row>
    <row r="1576" spans="1:22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</row>
    <row r="1577" spans="1:22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</row>
    <row r="1578" spans="1:22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</row>
    <row r="1579" spans="1:22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</row>
    <row r="1580" spans="1:22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</row>
    <row r="1581" spans="1:22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</row>
    <row r="1582" spans="1:22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</row>
    <row r="1583" spans="1:22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</row>
    <row r="1584" spans="1:22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</row>
    <row r="1585" spans="1:22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</row>
    <row r="1586" spans="1:22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</row>
    <row r="1587" spans="1:22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</row>
    <row r="1588" spans="1:22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</row>
    <row r="1589" spans="1:22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</row>
    <row r="1590" spans="1:22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</row>
    <row r="1591" spans="1:22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</row>
    <row r="1592" spans="1:22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</row>
    <row r="1593" spans="1:22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</row>
    <row r="1594" spans="1:22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</row>
    <row r="1595" spans="1:22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</row>
    <row r="1596" spans="1:22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</row>
    <row r="1597" spans="1:22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</row>
    <row r="1598" spans="1:22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</row>
    <row r="1599" spans="1:22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</row>
    <row r="1600" spans="1:22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</row>
    <row r="1601" spans="1:22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</row>
    <row r="1602" spans="1:22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</row>
    <row r="1603" spans="1:22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</row>
    <row r="1604" spans="1:22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</row>
    <row r="1605" spans="1:22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</row>
    <row r="1606" spans="1:22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</row>
    <row r="1607" spans="1:22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</row>
    <row r="1608" spans="1:22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</row>
    <row r="1609" spans="1:22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</row>
    <row r="1610" spans="1:22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</row>
    <row r="1611" spans="1:22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</row>
    <row r="1612" spans="1:22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</row>
    <row r="1613" spans="1:22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</row>
    <row r="1614" spans="1:22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</row>
    <row r="1615" spans="1:22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</row>
    <row r="1616" spans="1:22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</row>
    <row r="1617" spans="1:22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</row>
    <row r="1618" spans="1:22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</row>
    <row r="1619" spans="1:22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</row>
    <row r="1620" spans="1:22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</row>
    <row r="1621" spans="1:22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</row>
    <row r="1622" spans="1:22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</row>
    <row r="1623" spans="1:22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</row>
    <row r="1624" spans="1:22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</row>
    <row r="1625" spans="1:22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</row>
    <row r="1626" spans="1:22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</row>
    <row r="1627" spans="1:22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</row>
    <row r="1628" spans="1:22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</row>
    <row r="1629" spans="1:22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</row>
    <row r="1630" spans="1:22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</row>
    <row r="1631" spans="1:22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</row>
    <row r="1632" spans="1:22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</row>
    <row r="1633" spans="1:22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</row>
    <row r="1634" spans="1:22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</row>
    <row r="1635" spans="1:22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</row>
    <row r="1636" spans="1:22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</row>
    <row r="1637" spans="1:22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</row>
    <row r="1638" spans="1:22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</row>
    <row r="1639" spans="1:22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</row>
    <row r="1640" spans="1:22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</row>
    <row r="1641" spans="1:22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</row>
    <row r="1642" spans="1:22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</row>
    <row r="1643" spans="1:22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</row>
    <row r="1644" spans="1:22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</row>
    <row r="1645" spans="1:22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</row>
    <row r="1646" spans="1:22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</row>
    <row r="1647" spans="1:22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</row>
    <row r="1648" spans="1:22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</row>
    <row r="1649" spans="1:22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</row>
    <row r="1650" spans="1:22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</row>
    <row r="1651" spans="1:22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</row>
    <row r="1652" spans="1:22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</row>
    <row r="1653" spans="1:22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</row>
    <row r="1654" spans="1:22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</row>
    <row r="1655" spans="1:22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</row>
    <row r="1656" spans="1:22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</row>
    <row r="1657" spans="1:22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</row>
    <row r="1658" spans="1:22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</row>
    <row r="1659" spans="1:22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</row>
    <row r="1660" spans="1:22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</row>
    <row r="1661" spans="1:22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</row>
    <row r="1662" spans="1:22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</row>
    <row r="1663" spans="1:22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</row>
    <row r="1664" spans="1:22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</row>
    <row r="1665" spans="1:22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</row>
    <row r="1666" spans="1:22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</row>
    <row r="1667" spans="1:22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</row>
    <row r="1668" spans="1:22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</row>
    <row r="1669" spans="1:22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</row>
    <row r="1670" spans="1:22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</row>
    <row r="1671" spans="1:22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</row>
    <row r="1672" spans="1:22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</row>
    <row r="1673" spans="1:22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</row>
    <row r="1674" spans="1:22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</row>
    <row r="1675" spans="1:22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</row>
    <row r="1676" spans="1:22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</row>
    <row r="1677" spans="1:22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</row>
    <row r="1678" spans="1:22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</row>
    <row r="1679" spans="1:22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</row>
    <row r="1680" spans="1:22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</row>
    <row r="1681" spans="1:22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</row>
    <row r="1682" spans="1:22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</row>
    <row r="1683" spans="1:22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</row>
    <row r="1684" spans="1:22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</row>
    <row r="1685" spans="1:22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</row>
    <row r="1686" spans="1:22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</row>
    <row r="1687" spans="1:22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</row>
    <row r="1688" spans="1:22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</row>
    <row r="1689" spans="1:22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</row>
    <row r="1690" spans="1:22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</row>
    <row r="1691" spans="1:22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</row>
    <row r="1692" spans="1:22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</row>
    <row r="1693" spans="1:22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</row>
    <row r="1694" spans="1:22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</row>
    <row r="1695" spans="1:22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</row>
    <row r="1696" spans="1:22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</row>
    <row r="1697" spans="1:22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</row>
    <row r="1698" spans="1:22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</row>
    <row r="1699" spans="1:22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</row>
    <row r="1700" spans="1:22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</row>
    <row r="1701" spans="1:22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</row>
    <row r="1702" spans="1:22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</row>
    <row r="1703" spans="1:22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</row>
    <row r="1704" spans="1:22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</row>
    <row r="1705" spans="1:22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</row>
    <row r="1706" spans="1:22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</row>
    <row r="1707" spans="1:22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</row>
    <row r="1708" spans="1:22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</row>
    <row r="1709" spans="1:22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</row>
    <row r="1710" spans="1:22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</row>
    <row r="1711" spans="1:22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</row>
    <row r="1712" spans="1:22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</row>
    <row r="1713" spans="1:22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</row>
    <row r="1714" spans="1:22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</row>
    <row r="1715" spans="1:22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</row>
    <row r="1716" spans="1:22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</row>
    <row r="1717" spans="1:22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</row>
    <row r="1718" spans="1:22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</row>
    <row r="1719" spans="1:22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</row>
    <row r="1720" spans="1:22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</row>
    <row r="1721" spans="1:22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</row>
    <row r="1722" spans="1:22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</row>
    <row r="1723" spans="1:22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</row>
    <row r="1724" spans="1:22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</row>
    <row r="1725" spans="1:22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</row>
    <row r="1726" spans="1:22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</row>
    <row r="1727" spans="1:22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</row>
    <row r="1728" spans="1:22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</row>
    <row r="1729" spans="1:22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</row>
    <row r="1730" spans="1:22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</row>
    <row r="1731" spans="1:22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</row>
    <row r="1732" spans="1:22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</row>
    <row r="1733" spans="1:22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</row>
    <row r="1734" spans="1:22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</row>
    <row r="1735" spans="1:22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</row>
    <row r="1736" spans="1:22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</row>
    <row r="1737" spans="1:22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</row>
    <row r="1738" spans="1:22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</row>
    <row r="1739" spans="1:22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</row>
    <row r="1740" spans="1:22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</row>
    <row r="1741" spans="1:22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</row>
    <row r="1742" spans="1:22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</row>
    <row r="1743" spans="1:22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</row>
    <row r="1744" spans="1:22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</row>
    <row r="1745" spans="1:22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</row>
    <row r="1746" spans="1:22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</row>
    <row r="1747" spans="1:22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</row>
    <row r="1748" spans="1:22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</row>
    <row r="1749" spans="1:22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</row>
    <row r="1750" spans="1:22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</row>
    <row r="1751" spans="1:22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</row>
    <row r="1752" spans="1:22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</row>
    <row r="1753" spans="1:22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</row>
    <row r="1754" spans="1:22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</row>
    <row r="1755" spans="1:22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</row>
    <row r="1756" spans="1:22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</row>
    <row r="1757" spans="1:22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</row>
    <row r="1758" spans="1:22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</row>
    <row r="1759" spans="1:22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</row>
    <row r="1760" spans="1:22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</row>
    <row r="1761" spans="1:22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</row>
    <row r="1762" spans="1:22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</row>
    <row r="1763" spans="1:22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</row>
    <row r="1764" spans="1:22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</row>
    <row r="1765" spans="1:22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</row>
    <row r="1766" spans="1:22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</row>
    <row r="1767" spans="1:22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</row>
    <row r="1768" spans="1:22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</row>
    <row r="1769" spans="1:22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</row>
    <row r="1770" spans="1:22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</row>
    <row r="1771" spans="1:22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</row>
    <row r="1772" spans="1:22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</row>
    <row r="1773" spans="1:22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</row>
    <row r="1774" spans="1:22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</row>
    <row r="1775" spans="1:22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</row>
    <row r="1776" spans="1:22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</row>
    <row r="1777" spans="1:22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</row>
    <row r="1778" spans="1:22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</row>
    <row r="1779" spans="1:22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</row>
    <row r="1780" spans="1:22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</row>
    <row r="1781" spans="1:22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</row>
    <row r="1782" spans="1:22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</row>
    <row r="1783" spans="1:22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</row>
    <row r="1784" spans="1:22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</row>
    <row r="1785" spans="1:22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</row>
    <row r="1786" spans="1:22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</row>
    <row r="1787" spans="1:22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</row>
    <row r="1788" spans="1:22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</row>
    <row r="1789" spans="1:22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</row>
    <row r="1790" spans="1:22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</row>
    <row r="1791" spans="1:22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</row>
    <row r="1792" spans="1:22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</row>
    <row r="1793" spans="1:22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</row>
    <row r="1794" spans="1:22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</row>
    <row r="1795" spans="1:22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</row>
    <row r="1796" spans="1:22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</row>
    <row r="1797" spans="1:22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</row>
    <row r="1798" spans="1:22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</row>
    <row r="1799" spans="1:22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</row>
    <row r="1800" spans="1:22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</row>
    <row r="1801" spans="1:22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</row>
    <row r="1802" spans="1:22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</row>
    <row r="1803" spans="1:22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</row>
    <row r="1804" spans="1:22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</row>
    <row r="1805" spans="1:22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</row>
    <row r="1806" spans="1:22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</row>
    <row r="1807" spans="1:22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</row>
    <row r="1808" spans="1:22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</row>
    <row r="1809" spans="1:22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</row>
    <row r="1810" spans="1:22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</row>
    <row r="1811" spans="1:22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</row>
    <row r="1812" spans="1:22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</row>
    <row r="1813" spans="1:22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</row>
    <row r="1814" spans="1:22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</row>
    <row r="1815" spans="1:22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</row>
    <row r="1816" spans="1:22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</row>
    <row r="1817" spans="1:22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</row>
    <row r="1818" spans="1:22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</row>
    <row r="1819" spans="1:22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</row>
    <row r="1820" spans="1:22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</row>
    <row r="1821" spans="1:22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</row>
    <row r="1822" spans="1:22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</row>
    <row r="1823" spans="1:22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</row>
    <row r="1824" spans="1:22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</row>
    <row r="1825" spans="1:22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</row>
    <row r="1826" spans="1:22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</row>
    <row r="1827" spans="1:22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</row>
    <row r="1828" spans="1:22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</row>
    <row r="1829" spans="1:22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</row>
    <row r="1830" spans="1:22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</row>
    <row r="1831" spans="1:22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</row>
    <row r="1832" spans="1:22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</row>
    <row r="1833" spans="1:22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</row>
    <row r="1834" spans="1:22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</row>
    <row r="1835" spans="1:22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</row>
    <row r="1836" spans="1:22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</row>
    <row r="1837" spans="1:22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</row>
    <row r="1838" spans="1:22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</row>
    <row r="1839" spans="1:22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</row>
    <row r="1840" spans="1:22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</row>
    <row r="1841" spans="1:22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</row>
    <row r="1842" spans="1:22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</row>
    <row r="1843" spans="1:22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</row>
    <row r="1844" spans="1:22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</row>
    <row r="1845" spans="1:22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</row>
    <row r="1846" spans="1:22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</row>
    <row r="1847" spans="1:22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</row>
    <row r="1848" spans="1:22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</row>
    <row r="1849" spans="1:22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</row>
    <row r="1850" spans="1:22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</row>
    <row r="1851" spans="1:22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</row>
    <row r="1852" spans="1:22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</row>
    <row r="1853" spans="1:22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</row>
    <row r="1854" spans="1:22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</row>
    <row r="1855" spans="1:22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</row>
    <row r="1856" spans="1:22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</row>
    <row r="1857" spans="1:22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</row>
    <row r="1858" spans="1:22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</row>
    <row r="1859" spans="1:22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</row>
    <row r="1860" spans="1:22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</row>
    <row r="1861" spans="1:22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</row>
    <row r="1862" spans="1:22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</row>
    <row r="1863" spans="1:22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</row>
    <row r="1864" spans="1:22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</row>
    <row r="1865" spans="1:22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</row>
    <row r="1866" spans="1:22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</row>
    <row r="1867" spans="1:22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</row>
    <row r="1868" spans="1:22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</row>
    <row r="1869" spans="1:22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</row>
    <row r="1870" spans="1:22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</row>
    <row r="1871" spans="1:22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</row>
    <row r="1872" spans="1:22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</row>
    <row r="1873" spans="1:22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</row>
    <row r="1874" spans="1:22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</row>
    <row r="1875" spans="1:22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</row>
    <row r="1876" spans="1:22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</row>
    <row r="1877" spans="1:22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</row>
    <row r="1878" spans="1:22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</row>
    <row r="1879" spans="1:22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</row>
    <row r="1880" spans="1:22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</row>
    <row r="1881" spans="1:22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</row>
    <row r="1882" spans="1:22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</row>
    <row r="1883" spans="1:22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</row>
    <row r="1884" spans="1:22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</row>
    <row r="1885" spans="1:22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</row>
    <row r="1886" spans="1:22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</row>
    <row r="1887" spans="1:22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</row>
    <row r="1888" spans="1:22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</row>
    <row r="1889" spans="1:22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</row>
    <row r="1890" spans="1:22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</row>
    <row r="1891" spans="1:22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</row>
    <row r="1892" spans="1:22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</row>
    <row r="1893" spans="1:22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</row>
    <row r="1894" spans="1:22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</row>
    <row r="1895" spans="1:22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</row>
    <row r="1896" spans="1:22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</row>
    <row r="1897" spans="1:22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</row>
    <row r="1898" spans="1:22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</row>
    <row r="1899" spans="1:22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</row>
    <row r="1900" spans="1:22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</row>
    <row r="1901" spans="1:22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</row>
    <row r="1902" spans="1:22" ht="12.7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</row>
    <row r="1903" spans="1:22" ht="12.7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</row>
    <row r="1904" spans="1:22" ht="12.7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</row>
    <row r="1905" spans="1:22" ht="12.7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</row>
    <row r="1906" spans="1:22" ht="12.7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</row>
    <row r="1907" spans="1:22" ht="12.7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</row>
  </sheetData>
  <mergeCells count="8">
    <mergeCell ref="K552:N552"/>
    <mergeCell ref="K553:N553"/>
    <mergeCell ref="B1:P3"/>
    <mergeCell ref="D5:N5"/>
    <mergeCell ref="C6:D6"/>
    <mergeCell ref="M6:R6"/>
    <mergeCell ref="E7:I7"/>
    <mergeCell ref="K7:K8"/>
  </mergeCells>
  <conditionalFormatting sqref="N205:O205">
    <cfRule type="expression" dxfId="0" priority="1" stopIfTrue="1">
      <formula>$D$17&gt;#REF!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3"/>
  <sheetViews>
    <sheetView showGridLines="0" tabSelected="1" workbookViewId="0">
      <selection activeCell="B235" sqref="B235:C235"/>
    </sheetView>
  </sheetViews>
  <sheetFormatPr defaultRowHeight="12.75"/>
  <cols>
    <col min="1" max="1" width="70.7109375" style="167" customWidth="1"/>
    <col min="2" max="2" width="10" style="167" customWidth="1"/>
    <col min="3" max="3" width="15.140625" style="168" customWidth="1"/>
    <col min="4" max="4" width="15.140625" style="169" customWidth="1"/>
    <col min="5" max="5" width="15.140625" style="170" customWidth="1"/>
    <col min="6" max="7" width="9.140625" style="165"/>
    <col min="8" max="8" width="11" style="165" customWidth="1"/>
    <col min="9" max="16384" width="9.140625" style="165"/>
  </cols>
  <sheetData>
    <row r="1" spans="1:8" ht="27" customHeight="1">
      <c r="A1" s="163" t="s">
        <v>792</v>
      </c>
      <c r="B1" s="164" t="s">
        <v>793</v>
      </c>
      <c r="C1" s="222" t="s">
        <v>796</v>
      </c>
      <c r="D1" s="222"/>
      <c r="E1" s="222"/>
    </row>
    <row r="2" spans="1:8" ht="31.5" customHeight="1">
      <c r="A2" s="163"/>
      <c r="B2" s="165"/>
      <c r="C2" s="222"/>
      <c r="D2" s="222"/>
      <c r="E2" s="222"/>
    </row>
    <row r="3" spans="1:8" s="166" customFormat="1" ht="20.25" customHeight="1">
      <c r="A3" s="223" t="s">
        <v>868</v>
      </c>
      <c r="B3" s="223"/>
      <c r="C3" s="223"/>
      <c r="D3" s="223"/>
      <c r="E3" s="223"/>
    </row>
    <row r="4" spans="1:8" ht="13.5" thickBot="1"/>
    <row r="5" spans="1:8" ht="12.75" customHeight="1">
      <c r="A5" s="236" t="s">
        <v>2</v>
      </c>
      <c r="B5" s="233" t="s">
        <v>3</v>
      </c>
      <c r="C5" s="227" t="s">
        <v>780</v>
      </c>
      <c r="D5" s="224" t="s">
        <v>791</v>
      </c>
      <c r="E5" s="230" t="s">
        <v>795</v>
      </c>
    </row>
    <row r="6" spans="1:8">
      <c r="A6" s="237"/>
      <c r="B6" s="234"/>
      <c r="C6" s="228"/>
      <c r="D6" s="225"/>
      <c r="E6" s="231"/>
    </row>
    <row r="7" spans="1:8" ht="13.5" thickBot="1">
      <c r="A7" s="238"/>
      <c r="B7" s="235"/>
      <c r="C7" s="229"/>
      <c r="D7" s="226"/>
      <c r="E7" s="232"/>
      <c r="H7" s="207"/>
    </row>
    <row r="8" spans="1:8" ht="13.5" thickBot="1">
      <c r="A8" s="171" t="s">
        <v>199</v>
      </c>
      <c r="B8" s="172" t="s">
        <v>4</v>
      </c>
      <c r="C8" s="173">
        <v>40</v>
      </c>
      <c r="D8" s="174"/>
      <c r="E8" s="175"/>
    </row>
    <row r="9" spans="1:8" ht="13.5" thickBot="1">
      <c r="A9" s="171" t="s">
        <v>200</v>
      </c>
      <c r="B9" s="172" t="s">
        <v>4</v>
      </c>
      <c r="C9" s="173">
        <v>40</v>
      </c>
      <c r="D9" s="174"/>
      <c r="E9" s="175"/>
    </row>
    <row r="10" spans="1:8" ht="13.5" thickBot="1">
      <c r="A10" s="171" t="s">
        <v>201</v>
      </c>
      <c r="B10" s="172" t="s">
        <v>4</v>
      </c>
      <c r="C10" s="173">
        <v>40</v>
      </c>
      <c r="D10" s="174"/>
      <c r="E10" s="175"/>
    </row>
    <row r="11" spans="1:8" ht="13.5" thickBot="1">
      <c r="A11" s="171" t="s">
        <v>202</v>
      </c>
      <c r="B11" s="172" t="s">
        <v>4</v>
      </c>
      <c r="C11" s="173">
        <v>40</v>
      </c>
      <c r="D11" s="174"/>
      <c r="E11" s="175"/>
    </row>
    <row r="12" spans="1:8" ht="13.5" thickBot="1">
      <c r="A12" s="171" t="s">
        <v>203</v>
      </c>
      <c r="B12" s="172" t="s">
        <v>4</v>
      </c>
      <c r="C12" s="173">
        <v>40</v>
      </c>
      <c r="D12" s="174"/>
      <c r="E12" s="175"/>
    </row>
    <row r="13" spans="1:8" ht="13.5" thickBot="1">
      <c r="A13" s="171" t="s">
        <v>204</v>
      </c>
      <c r="B13" s="172" t="s">
        <v>4</v>
      </c>
      <c r="C13" s="173">
        <v>40</v>
      </c>
      <c r="D13" s="174"/>
      <c r="E13" s="175"/>
    </row>
    <row r="14" spans="1:8" ht="13.5" thickBot="1">
      <c r="A14" s="171" t="s">
        <v>205</v>
      </c>
      <c r="B14" s="172" t="s">
        <v>4</v>
      </c>
      <c r="C14" s="173">
        <v>40</v>
      </c>
      <c r="D14" s="174"/>
      <c r="E14" s="175"/>
    </row>
    <row r="15" spans="1:8" ht="13.5" thickBot="1">
      <c r="A15" s="171" t="s">
        <v>5</v>
      </c>
      <c r="B15" s="172" t="s">
        <v>4</v>
      </c>
      <c r="C15" s="173">
        <v>70</v>
      </c>
      <c r="D15" s="174"/>
      <c r="E15" s="175"/>
      <c r="H15" s="176"/>
    </row>
    <row r="16" spans="1:8" ht="13.5" thickBot="1">
      <c r="A16" s="171" t="s">
        <v>6</v>
      </c>
      <c r="B16" s="172" t="s">
        <v>4</v>
      </c>
      <c r="C16" s="173">
        <v>70</v>
      </c>
      <c r="D16" s="174"/>
      <c r="E16" s="175"/>
    </row>
    <row r="17" spans="1:5" ht="13.5" thickBot="1">
      <c r="A17" s="171" t="s">
        <v>7</v>
      </c>
      <c r="B17" s="172" t="s">
        <v>4</v>
      </c>
      <c r="C17" s="173">
        <v>70</v>
      </c>
      <c r="D17" s="174"/>
      <c r="E17" s="175"/>
    </row>
    <row r="18" spans="1:5" ht="13.5" thickBot="1">
      <c r="A18" s="171" t="s">
        <v>9</v>
      </c>
      <c r="B18" s="172" t="s">
        <v>4</v>
      </c>
      <c r="C18" s="173">
        <v>30</v>
      </c>
      <c r="D18" s="174"/>
      <c r="E18" s="175"/>
    </row>
    <row r="19" spans="1:5" ht="13.5" thickBot="1">
      <c r="A19" s="171" t="s">
        <v>10</v>
      </c>
      <c r="B19" s="172" t="s">
        <v>4</v>
      </c>
      <c r="C19" s="173">
        <v>20</v>
      </c>
      <c r="D19" s="174"/>
      <c r="E19" s="175"/>
    </row>
    <row r="20" spans="1:5" ht="13.5" thickBot="1">
      <c r="A20" s="171" t="s">
        <v>51</v>
      </c>
      <c r="B20" s="177" t="s">
        <v>4</v>
      </c>
      <c r="C20" s="173">
        <v>70</v>
      </c>
      <c r="D20" s="174"/>
      <c r="E20" s="175"/>
    </row>
    <row r="21" spans="1:5" ht="13.5" thickBot="1">
      <c r="A21" s="171" t="s">
        <v>324</v>
      </c>
      <c r="B21" s="177" t="s">
        <v>4</v>
      </c>
      <c r="C21" s="173">
        <v>20</v>
      </c>
      <c r="D21" s="174"/>
      <c r="E21" s="175"/>
    </row>
    <row r="22" spans="1:5" ht="13.5" thickBot="1">
      <c r="A22" s="171" t="s">
        <v>209</v>
      </c>
      <c r="B22" s="177" t="s">
        <v>4</v>
      </c>
      <c r="C22" s="173">
        <v>5</v>
      </c>
      <c r="D22" s="174"/>
      <c r="E22" s="175"/>
    </row>
    <row r="23" spans="1:5" ht="13.5" thickBot="1">
      <c r="A23" s="171" t="s">
        <v>797</v>
      </c>
      <c r="B23" s="172" t="s">
        <v>4</v>
      </c>
      <c r="C23" s="173">
        <v>5</v>
      </c>
      <c r="D23" s="174"/>
      <c r="E23" s="175"/>
    </row>
    <row r="24" spans="1:5" ht="13.5" thickBot="1">
      <c r="A24" s="171" t="s">
        <v>163</v>
      </c>
      <c r="B24" s="172" t="s">
        <v>4</v>
      </c>
      <c r="C24" s="173">
        <v>5</v>
      </c>
      <c r="D24" s="174"/>
      <c r="E24" s="175"/>
    </row>
    <row r="25" spans="1:5" ht="13.5" thickBot="1">
      <c r="A25" s="171" t="s">
        <v>211</v>
      </c>
      <c r="B25" s="172" t="s">
        <v>4</v>
      </c>
      <c r="C25" s="173">
        <v>5</v>
      </c>
      <c r="D25" s="174"/>
      <c r="E25" s="175"/>
    </row>
    <row r="26" spans="1:5" ht="13.5" thickBot="1">
      <c r="A26" s="171" t="s">
        <v>212</v>
      </c>
      <c r="B26" s="172" t="s">
        <v>4</v>
      </c>
      <c r="C26" s="173">
        <v>10</v>
      </c>
      <c r="D26" s="174"/>
      <c r="E26" s="175"/>
    </row>
    <row r="27" spans="1:5" ht="13.5" thickBot="1">
      <c r="A27" s="171" t="s">
        <v>798</v>
      </c>
      <c r="B27" s="172" t="s">
        <v>4</v>
      </c>
      <c r="C27" s="173">
        <v>10</v>
      </c>
      <c r="D27" s="174"/>
      <c r="E27" s="175"/>
    </row>
    <row r="28" spans="1:5" ht="13.5" thickBot="1">
      <c r="A28" s="171" t="s">
        <v>799</v>
      </c>
      <c r="B28" s="172" t="s">
        <v>4</v>
      </c>
      <c r="C28" s="173">
        <v>5</v>
      </c>
      <c r="D28" s="174"/>
      <c r="E28" s="175"/>
    </row>
    <row r="29" spans="1:5" ht="13.5" thickBot="1">
      <c r="A29" s="171" t="s">
        <v>800</v>
      </c>
      <c r="B29" s="172" t="s">
        <v>4</v>
      </c>
      <c r="C29" s="173">
        <v>5</v>
      </c>
      <c r="D29" s="174"/>
      <c r="E29" s="175"/>
    </row>
    <row r="30" spans="1:5" ht="13.5" thickBot="1">
      <c r="A30" s="171" t="s">
        <v>11</v>
      </c>
      <c r="B30" s="172" t="s">
        <v>785</v>
      </c>
      <c r="C30" s="173">
        <v>300</v>
      </c>
      <c r="D30" s="174"/>
      <c r="E30" s="175"/>
    </row>
    <row r="31" spans="1:5">
      <c r="A31" s="178" t="s">
        <v>788</v>
      </c>
      <c r="B31" s="179"/>
      <c r="C31" s="180"/>
      <c r="D31" s="181"/>
      <c r="E31" s="182"/>
    </row>
    <row r="32" spans="1:5" ht="13.5" thickBot="1">
      <c r="A32" s="178" t="s">
        <v>790</v>
      </c>
      <c r="B32" s="178"/>
      <c r="C32" s="183"/>
      <c r="D32" s="184"/>
      <c r="E32" s="182"/>
    </row>
    <row r="33" spans="1:5" ht="13.5" thickBot="1">
      <c r="A33" s="171" t="s">
        <v>222</v>
      </c>
      <c r="B33" s="172" t="s">
        <v>786</v>
      </c>
      <c r="C33" s="173">
        <v>50</v>
      </c>
      <c r="D33" s="174"/>
      <c r="E33" s="175"/>
    </row>
    <row r="34" spans="1:5" ht="13.5" thickBot="1">
      <c r="A34" s="171" t="s">
        <v>784</v>
      </c>
      <c r="B34" s="172" t="s">
        <v>786</v>
      </c>
      <c r="C34" s="173">
        <v>30</v>
      </c>
      <c r="D34" s="174"/>
      <c r="E34" s="175"/>
    </row>
    <row r="35" spans="1:5" ht="13.5" thickBot="1">
      <c r="A35" s="171" t="s">
        <v>142</v>
      </c>
      <c r="B35" s="172" t="s">
        <v>4</v>
      </c>
      <c r="C35" s="173">
        <v>10</v>
      </c>
      <c r="D35" s="174"/>
      <c r="E35" s="175"/>
    </row>
    <row r="36" spans="1:5" ht="13.5" thickBot="1">
      <c r="A36" s="171" t="s">
        <v>143</v>
      </c>
      <c r="B36" s="172" t="s">
        <v>4</v>
      </c>
      <c r="C36" s="173">
        <v>10</v>
      </c>
      <c r="D36" s="174"/>
      <c r="E36" s="175"/>
    </row>
    <row r="37" spans="1:5" ht="13.5" thickBot="1">
      <c r="A37" s="171" t="s">
        <v>472</v>
      </c>
      <c r="B37" s="172" t="s">
        <v>4</v>
      </c>
      <c r="C37" s="173">
        <v>10</v>
      </c>
      <c r="D37" s="174"/>
      <c r="E37" s="175"/>
    </row>
    <row r="38" spans="1:5" ht="13.5" thickBot="1">
      <c r="A38" s="171" t="s">
        <v>165</v>
      </c>
      <c r="B38" s="172" t="s">
        <v>4</v>
      </c>
      <c r="C38" s="173">
        <v>10</v>
      </c>
      <c r="D38" s="174"/>
      <c r="E38" s="175"/>
    </row>
    <row r="39" spans="1:5" ht="13.5" thickBot="1">
      <c r="A39" s="171" t="s">
        <v>164</v>
      </c>
      <c r="B39" s="172" t="s">
        <v>4</v>
      </c>
      <c r="C39" s="173">
        <v>20</v>
      </c>
      <c r="D39" s="174"/>
      <c r="E39" s="175"/>
    </row>
    <row r="40" spans="1:5" ht="13.5" thickBot="1">
      <c r="A40" s="171" t="s">
        <v>141</v>
      </c>
      <c r="B40" s="172" t="s">
        <v>4</v>
      </c>
      <c r="C40" s="173">
        <v>20</v>
      </c>
      <c r="D40" s="174"/>
      <c r="E40" s="175"/>
    </row>
    <row r="41" spans="1:5" ht="13.5" thickBot="1">
      <c r="A41" s="171" t="s">
        <v>801</v>
      </c>
      <c r="B41" s="172" t="s">
        <v>4</v>
      </c>
      <c r="C41" s="173">
        <v>20</v>
      </c>
      <c r="D41" s="174"/>
      <c r="E41" s="175"/>
    </row>
    <row r="42" spans="1:5" ht="13.5" thickBot="1">
      <c r="A42" s="171" t="s">
        <v>802</v>
      </c>
      <c r="B42" s="172" t="s">
        <v>4</v>
      </c>
      <c r="C42" s="173">
        <v>10</v>
      </c>
      <c r="D42" s="174"/>
      <c r="E42" s="175"/>
    </row>
    <row r="43" spans="1:5" ht="13.5" thickBot="1">
      <c r="A43" s="171" t="s">
        <v>154</v>
      </c>
      <c r="B43" s="172" t="s">
        <v>4</v>
      </c>
      <c r="C43" s="173">
        <v>5</v>
      </c>
      <c r="D43" s="174"/>
      <c r="E43" s="175"/>
    </row>
    <row r="44" spans="1:5" ht="13.5" thickBot="1">
      <c r="A44" s="171" t="s">
        <v>54</v>
      </c>
      <c r="B44" s="172" t="s">
        <v>4</v>
      </c>
      <c r="C44" s="173">
        <v>20</v>
      </c>
      <c r="D44" s="174"/>
      <c r="E44" s="175"/>
    </row>
    <row r="45" spans="1:5" ht="13.5" thickBot="1">
      <c r="A45" s="171" t="s">
        <v>55</v>
      </c>
      <c r="B45" s="172" t="s">
        <v>4</v>
      </c>
      <c r="C45" s="173">
        <v>20</v>
      </c>
      <c r="D45" s="174"/>
      <c r="E45" s="175"/>
    </row>
    <row r="46" spans="1:5" ht="13.5" thickBot="1">
      <c r="A46" s="171" t="s">
        <v>56</v>
      </c>
      <c r="B46" s="172" t="s">
        <v>4</v>
      </c>
      <c r="C46" s="173">
        <v>20</v>
      </c>
      <c r="D46" s="174"/>
      <c r="E46" s="175"/>
    </row>
    <row r="47" spans="1:5" ht="13.5" thickBot="1">
      <c r="A47" s="171" t="s">
        <v>57</v>
      </c>
      <c r="B47" s="172" t="s">
        <v>4</v>
      </c>
      <c r="C47" s="173">
        <v>20</v>
      </c>
      <c r="D47" s="174"/>
      <c r="E47" s="175"/>
    </row>
    <row r="48" spans="1:5" ht="13.5" thickBot="1">
      <c r="A48" s="171" t="s">
        <v>772</v>
      </c>
      <c r="B48" s="172" t="s">
        <v>4</v>
      </c>
      <c r="C48" s="173">
        <v>20</v>
      </c>
      <c r="D48" s="174"/>
      <c r="E48" s="175"/>
    </row>
    <row r="49" spans="1:5" ht="13.5" thickBot="1">
      <c r="A49" s="171" t="s">
        <v>58</v>
      </c>
      <c r="B49" s="172" t="s">
        <v>4</v>
      </c>
      <c r="C49" s="173">
        <v>20</v>
      </c>
      <c r="D49" s="174"/>
      <c r="E49" s="175"/>
    </row>
    <row r="50" spans="1:5" ht="13.5" thickBot="1">
      <c r="A50" s="171" t="s">
        <v>830</v>
      </c>
      <c r="B50" s="172" t="s">
        <v>4</v>
      </c>
      <c r="C50" s="173">
        <v>20</v>
      </c>
      <c r="D50" s="174"/>
      <c r="E50" s="175"/>
    </row>
    <row r="51" spans="1:5" ht="13.5" thickBot="1">
      <c r="A51" s="171" t="s">
        <v>59</v>
      </c>
      <c r="B51" s="172" t="s">
        <v>4</v>
      </c>
      <c r="C51" s="173">
        <v>100</v>
      </c>
      <c r="D51" s="174"/>
      <c r="E51" s="175"/>
    </row>
    <row r="52" spans="1:5" ht="13.5" thickBot="1">
      <c r="A52" s="171" t="s">
        <v>144</v>
      </c>
      <c r="B52" s="172" t="s">
        <v>4</v>
      </c>
      <c r="C52" s="173">
        <v>100</v>
      </c>
      <c r="D52" s="174"/>
      <c r="E52" s="175"/>
    </row>
    <row r="53" spans="1:5" ht="13.5" thickBot="1">
      <c r="A53" s="171" t="s">
        <v>829</v>
      </c>
      <c r="B53" s="172" t="s">
        <v>4</v>
      </c>
      <c r="C53" s="173">
        <v>30</v>
      </c>
      <c r="D53" s="174"/>
      <c r="E53" s="175"/>
    </row>
    <row r="54" spans="1:5" ht="13.5" thickBot="1">
      <c r="A54" s="171" t="s">
        <v>60</v>
      </c>
      <c r="B54" s="172" t="s">
        <v>4</v>
      </c>
      <c r="C54" s="173">
        <v>50</v>
      </c>
      <c r="D54" s="174"/>
      <c r="E54" s="175"/>
    </row>
    <row r="55" spans="1:5" ht="13.5" thickBot="1">
      <c r="A55" s="171" t="s">
        <v>61</v>
      </c>
      <c r="B55" s="172" t="s">
        <v>4</v>
      </c>
      <c r="C55" s="173">
        <v>30</v>
      </c>
      <c r="D55" s="174"/>
      <c r="E55" s="175"/>
    </row>
    <row r="56" spans="1:5" ht="13.5" thickBot="1">
      <c r="A56" s="171" t="s">
        <v>223</v>
      </c>
      <c r="B56" s="172" t="s">
        <v>4</v>
      </c>
      <c r="C56" s="173">
        <v>10</v>
      </c>
      <c r="D56" s="174"/>
      <c r="E56" s="175"/>
    </row>
    <row r="57" spans="1:5" ht="13.5" thickBot="1">
      <c r="A57" s="171" t="s">
        <v>809</v>
      </c>
      <c r="B57" s="172" t="s">
        <v>4</v>
      </c>
      <c r="C57" s="173">
        <v>20</v>
      </c>
      <c r="D57" s="174"/>
      <c r="E57" s="175"/>
    </row>
    <row r="58" spans="1:5" ht="13.5" thickBot="1">
      <c r="A58" s="171" t="s">
        <v>810</v>
      </c>
      <c r="B58" s="172" t="s">
        <v>4</v>
      </c>
      <c r="C58" s="173">
        <v>10</v>
      </c>
      <c r="D58" s="174"/>
      <c r="E58" s="175"/>
    </row>
    <row r="59" spans="1:5" ht="13.5" thickBot="1">
      <c r="A59" s="171" t="s">
        <v>803</v>
      </c>
      <c r="B59" s="172" t="s">
        <v>4</v>
      </c>
      <c r="C59" s="173">
        <v>30</v>
      </c>
      <c r="D59" s="174"/>
      <c r="E59" s="175"/>
    </row>
    <row r="60" spans="1:5" ht="13.5" thickBot="1">
      <c r="A60" s="171" t="s">
        <v>69</v>
      </c>
      <c r="B60" s="172" t="s">
        <v>4</v>
      </c>
      <c r="C60" s="173">
        <v>10</v>
      </c>
      <c r="D60" s="174"/>
      <c r="E60" s="175"/>
    </row>
    <row r="61" spans="1:5" ht="13.5" thickBot="1">
      <c r="A61" s="171" t="s">
        <v>70</v>
      </c>
      <c r="B61" s="172" t="s">
        <v>4</v>
      </c>
      <c r="C61" s="173">
        <v>20</v>
      </c>
      <c r="D61" s="174"/>
      <c r="E61" s="175"/>
    </row>
    <row r="62" spans="1:5" ht="13.5" thickBot="1">
      <c r="A62" s="171" t="s">
        <v>804</v>
      </c>
      <c r="B62" s="172" t="s">
        <v>4</v>
      </c>
      <c r="C62" s="173">
        <v>50</v>
      </c>
      <c r="D62" s="174"/>
      <c r="E62" s="175"/>
    </row>
    <row r="63" spans="1:5" ht="13.5" thickBot="1">
      <c r="A63" s="171" t="s">
        <v>805</v>
      </c>
      <c r="B63" s="172" t="s">
        <v>4</v>
      </c>
      <c r="C63" s="173">
        <v>20</v>
      </c>
      <c r="D63" s="174"/>
      <c r="E63" s="175"/>
    </row>
    <row r="64" spans="1:5" ht="13.5" thickBot="1">
      <c r="A64" s="171" t="s">
        <v>806</v>
      </c>
      <c r="B64" s="172" t="s">
        <v>4</v>
      </c>
      <c r="C64" s="173">
        <v>20</v>
      </c>
      <c r="D64" s="174"/>
      <c r="E64" s="175"/>
    </row>
    <row r="65" spans="1:5">
      <c r="A65" s="178" t="s">
        <v>788</v>
      </c>
      <c r="B65" s="179"/>
      <c r="C65" s="180"/>
      <c r="D65" s="181"/>
      <c r="E65" s="182"/>
    </row>
    <row r="66" spans="1:5" ht="13.5" thickBot="1">
      <c r="A66" s="178" t="s">
        <v>790</v>
      </c>
      <c r="B66" s="178"/>
      <c r="C66" s="183"/>
      <c r="D66" s="184"/>
      <c r="E66" s="182"/>
    </row>
    <row r="67" spans="1:5" ht="13.5" thickBot="1">
      <c r="A67" s="171" t="s">
        <v>145</v>
      </c>
      <c r="B67" s="172" t="s">
        <v>4</v>
      </c>
      <c r="C67" s="173">
        <v>10</v>
      </c>
      <c r="D67" s="174"/>
      <c r="E67" s="175"/>
    </row>
    <row r="68" spans="1:5" ht="13.5" thickBot="1">
      <c r="A68" s="171" t="s">
        <v>477</v>
      </c>
      <c r="B68" s="172" t="s">
        <v>4</v>
      </c>
      <c r="C68" s="173">
        <v>5</v>
      </c>
      <c r="D68" s="174"/>
      <c r="E68" s="175"/>
    </row>
    <row r="69" spans="1:5" ht="13.5" thickBot="1">
      <c r="A69" s="171" t="s">
        <v>155</v>
      </c>
      <c r="B69" s="172" t="s">
        <v>4</v>
      </c>
      <c r="C69" s="173">
        <v>5</v>
      </c>
      <c r="D69" s="174"/>
      <c r="E69" s="175"/>
    </row>
    <row r="70" spans="1:5" ht="13.5" thickBot="1">
      <c r="A70" s="171" t="s">
        <v>807</v>
      </c>
      <c r="B70" s="172" t="s">
        <v>4</v>
      </c>
      <c r="C70" s="173">
        <v>6</v>
      </c>
      <c r="D70" s="174"/>
      <c r="E70" s="175"/>
    </row>
    <row r="71" spans="1:5" ht="13.5" thickBot="1">
      <c r="A71" s="171" t="s">
        <v>808</v>
      </c>
      <c r="B71" s="172" t="s">
        <v>4</v>
      </c>
      <c r="C71" s="173">
        <v>5</v>
      </c>
      <c r="D71" s="174"/>
      <c r="E71" s="175"/>
    </row>
    <row r="72" spans="1:5" ht="13.5" thickBot="1">
      <c r="A72" s="171" t="s">
        <v>71</v>
      </c>
      <c r="B72" s="172" t="s">
        <v>4</v>
      </c>
      <c r="C72" s="173">
        <v>5</v>
      </c>
      <c r="D72" s="174"/>
      <c r="E72" s="175"/>
    </row>
    <row r="73" spans="1:5" ht="13.5" thickBot="1">
      <c r="A73" s="171" t="s">
        <v>73</v>
      </c>
      <c r="B73" s="172" t="s">
        <v>4</v>
      </c>
      <c r="C73" s="173">
        <v>2</v>
      </c>
      <c r="D73" s="174"/>
      <c r="E73" s="175"/>
    </row>
    <row r="74" spans="1:5" ht="13.5" thickBot="1">
      <c r="A74" s="171" t="s">
        <v>74</v>
      </c>
      <c r="B74" s="172" t="s">
        <v>4</v>
      </c>
      <c r="C74" s="173">
        <v>2</v>
      </c>
      <c r="D74" s="174"/>
      <c r="E74" s="175"/>
    </row>
    <row r="75" spans="1:5" ht="13.5" thickBot="1">
      <c r="A75" s="171" t="s">
        <v>774</v>
      </c>
      <c r="B75" s="172" t="s">
        <v>4</v>
      </c>
      <c r="C75" s="173">
        <v>1</v>
      </c>
      <c r="D75" s="174"/>
      <c r="E75" s="175"/>
    </row>
    <row r="76" spans="1:5" ht="13.5" thickBot="1">
      <c r="A76" s="171" t="s">
        <v>484</v>
      </c>
      <c r="B76" s="172" t="s">
        <v>4</v>
      </c>
      <c r="C76" s="173">
        <v>10</v>
      </c>
      <c r="D76" s="174"/>
      <c r="E76" s="175"/>
    </row>
    <row r="77" spans="1:5" ht="13.5" thickBot="1">
      <c r="A77" s="171" t="s">
        <v>13</v>
      </c>
      <c r="B77" s="172" t="s">
        <v>4</v>
      </c>
      <c r="C77" s="173">
        <v>10</v>
      </c>
      <c r="D77" s="174"/>
      <c r="E77" s="175"/>
    </row>
    <row r="78" spans="1:5" ht="13.5" thickBot="1">
      <c r="A78" s="171" t="s">
        <v>14</v>
      </c>
      <c r="B78" s="172" t="s">
        <v>4</v>
      </c>
      <c r="C78" s="173">
        <v>10</v>
      </c>
      <c r="D78" s="174"/>
      <c r="E78" s="175"/>
    </row>
    <row r="79" spans="1:5" ht="13.5" thickBot="1">
      <c r="A79" s="171" t="s">
        <v>857</v>
      </c>
      <c r="B79" s="172" t="s">
        <v>4</v>
      </c>
      <c r="C79" s="173">
        <v>5</v>
      </c>
      <c r="D79" s="174"/>
      <c r="E79" s="175"/>
    </row>
    <row r="80" spans="1:5" ht="13.5" thickBot="1">
      <c r="A80" s="171" t="s">
        <v>858</v>
      </c>
      <c r="B80" s="172" t="s">
        <v>4</v>
      </c>
      <c r="C80" s="173">
        <v>5</v>
      </c>
      <c r="D80" s="174"/>
      <c r="E80" s="175"/>
    </row>
    <row r="81" spans="1:5" ht="13.5" thickBot="1">
      <c r="A81" s="171" t="s">
        <v>859</v>
      </c>
      <c r="B81" s="172" t="s">
        <v>4</v>
      </c>
      <c r="C81" s="173">
        <v>2</v>
      </c>
      <c r="D81" s="174"/>
      <c r="E81" s="175"/>
    </row>
    <row r="82" spans="1:5" ht="13.5" thickBot="1">
      <c r="A82" s="171" t="s">
        <v>860</v>
      </c>
      <c r="B82" s="172" t="s">
        <v>4</v>
      </c>
      <c r="C82" s="173">
        <v>2</v>
      </c>
      <c r="D82" s="174"/>
      <c r="E82" s="175"/>
    </row>
    <row r="83" spans="1:5" ht="13.5" thickBot="1">
      <c r="A83" s="171" t="s">
        <v>861</v>
      </c>
      <c r="B83" s="172" t="s">
        <v>4</v>
      </c>
      <c r="C83" s="173">
        <v>2</v>
      </c>
      <c r="D83" s="174"/>
      <c r="E83" s="175"/>
    </row>
    <row r="84" spans="1:5" ht="13.5" thickBot="1">
      <c r="A84" s="171" t="s">
        <v>862</v>
      </c>
      <c r="B84" s="172" t="s">
        <v>4</v>
      </c>
      <c r="C84" s="173">
        <v>2</v>
      </c>
      <c r="D84" s="174"/>
      <c r="E84" s="175"/>
    </row>
    <row r="85" spans="1:5" ht="13.5" thickBot="1">
      <c r="A85" s="171" t="s">
        <v>863</v>
      </c>
      <c r="B85" s="172" t="s">
        <v>4</v>
      </c>
      <c r="C85" s="173">
        <v>2</v>
      </c>
      <c r="D85" s="174"/>
      <c r="E85" s="175"/>
    </row>
    <row r="86" spans="1:5" ht="13.5" thickBot="1">
      <c r="A86" s="171" t="s">
        <v>864</v>
      </c>
      <c r="B86" s="172" t="s">
        <v>4</v>
      </c>
      <c r="C86" s="173">
        <v>2</v>
      </c>
      <c r="D86" s="174"/>
      <c r="E86" s="175"/>
    </row>
    <row r="87" spans="1:5" ht="13.5" thickBot="1">
      <c r="A87" s="171" t="s">
        <v>769</v>
      </c>
      <c r="B87" s="172" t="s">
        <v>4</v>
      </c>
      <c r="C87" s="173">
        <v>6</v>
      </c>
      <c r="D87" s="174"/>
      <c r="E87" s="175"/>
    </row>
    <row r="88" spans="1:5" ht="13.5" thickBot="1">
      <c r="A88" s="171" t="s">
        <v>844</v>
      </c>
      <c r="B88" s="172" t="s">
        <v>4</v>
      </c>
      <c r="C88" s="173">
        <v>10</v>
      </c>
      <c r="D88" s="174"/>
      <c r="E88" s="175"/>
    </row>
    <row r="89" spans="1:5" ht="13.5" thickBot="1">
      <c r="A89" s="171" t="s">
        <v>845</v>
      </c>
      <c r="B89" s="172" t="s">
        <v>4</v>
      </c>
      <c r="C89" s="173">
        <v>10</v>
      </c>
      <c r="D89" s="174"/>
      <c r="E89" s="175"/>
    </row>
    <row r="90" spans="1:5" ht="13.5" thickBot="1">
      <c r="A90" s="171" t="s">
        <v>846</v>
      </c>
      <c r="B90" s="172" t="s">
        <v>4</v>
      </c>
      <c r="C90" s="173">
        <v>20</v>
      </c>
      <c r="D90" s="174"/>
      <c r="E90" s="175"/>
    </row>
    <row r="91" spans="1:5" ht="13.5" thickBot="1">
      <c r="A91" s="171" t="s">
        <v>847</v>
      </c>
      <c r="B91" s="172" t="s">
        <v>4</v>
      </c>
      <c r="C91" s="173">
        <v>40</v>
      </c>
      <c r="D91" s="174"/>
      <c r="E91" s="175"/>
    </row>
    <row r="92" spans="1:5" ht="13.5" thickBot="1">
      <c r="A92" s="171" t="s">
        <v>848</v>
      </c>
      <c r="B92" s="172" t="s">
        <v>4</v>
      </c>
      <c r="C92" s="173">
        <v>5</v>
      </c>
      <c r="D92" s="174"/>
      <c r="E92" s="175"/>
    </row>
    <row r="93" spans="1:5" ht="13.5" thickBot="1">
      <c r="A93" s="171" t="s">
        <v>849</v>
      </c>
      <c r="B93" s="172" t="s">
        <v>4</v>
      </c>
      <c r="C93" s="173">
        <v>10</v>
      </c>
      <c r="D93" s="174"/>
      <c r="E93" s="175"/>
    </row>
    <row r="94" spans="1:5" ht="13.5" thickBot="1">
      <c r="A94" s="171" t="s">
        <v>850</v>
      </c>
      <c r="B94" s="172" t="s">
        <v>4</v>
      </c>
      <c r="C94" s="173">
        <v>10</v>
      </c>
      <c r="D94" s="174"/>
      <c r="E94" s="175"/>
    </row>
    <row r="95" spans="1:5" ht="13.5" thickBot="1">
      <c r="A95" s="171" t="s">
        <v>851</v>
      </c>
      <c r="B95" s="172" t="s">
        <v>4</v>
      </c>
      <c r="C95" s="173">
        <v>5</v>
      </c>
      <c r="D95" s="174"/>
      <c r="E95" s="175"/>
    </row>
    <row r="96" spans="1:5" ht="13.5" thickBot="1">
      <c r="A96" s="171" t="s">
        <v>852</v>
      </c>
      <c r="B96" s="172" t="s">
        <v>4</v>
      </c>
      <c r="C96" s="173">
        <v>5</v>
      </c>
      <c r="D96" s="174"/>
      <c r="E96" s="175"/>
    </row>
    <row r="97" spans="1:5" ht="13.5" thickBot="1">
      <c r="A97" s="171" t="s">
        <v>853</v>
      </c>
      <c r="B97" s="172" t="s">
        <v>4</v>
      </c>
      <c r="C97" s="173">
        <v>5</v>
      </c>
      <c r="D97" s="174"/>
      <c r="E97" s="175"/>
    </row>
    <row r="98" spans="1:5" ht="13.5" thickBot="1">
      <c r="A98" s="171" t="s">
        <v>854</v>
      </c>
      <c r="B98" s="172" t="s">
        <v>4</v>
      </c>
      <c r="C98" s="173">
        <v>5</v>
      </c>
      <c r="D98" s="174"/>
      <c r="E98" s="175"/>
    </row>
    <row r="99" spans="1:5">
      <c r="A99" s="178" t="s">
        <v>788</v>
      </c>
      <c r="B99" s="179"/>
      <c r="C99" s="180"/>
      <c r="D99" s="181"/>
      <c r="E99" s="182"/>
    </row>
    <row r="100" spans="1:5" ht="13.5" thickBot="1">
      <c r="A100" s="178" t="s">
        <v>790</v>
      </c>
      <c r="B100" s="178"/>
      <c r="C100" s="183"/>
      <c r="D100" s="184"/>
      <c r="E100" s="182"/>
    </row>
    <row r="101" spans="1:5" ht="13.5" thickBot="1">
      <c r="A101" s="171" t="s">
        <v>855</v>
      </c>
      <c r="B101" s="172" t="s">
        <v>4</v>
      </c>
      <c r="C101" s="173">
        <v>5</v>
      </c>
      <c r="D101" s="174"/>
      <c r="E101" s="175"/>
    </row>
    <row r="102" spans="1:5" ht="13.5" thickBot="1">
      <c r="A102" s="171" t="s">
        <v>856</v>
      </c>
      <c r="B102" s="172" t="s">
        <v>4</v>
      </c>
      <c r="C102" s="173">
        <v>5</v>
      </c>
      <c r="D102" s="174"/>
      <c r="E102" s="175"/>
    </row>
    <row r="103" spans="1:5" ht="13.5" thickBot="1">
      <c r="A103" s="171" t="s">
        <v>773</v>
      </c>
      <c r="B103" s="172" t="s">
        <v>4</v>
      </c>
      <c r="C103" s="173">
        <v>2</v>
      </c>
      <c r="D103" s="174"/>
      <c r="E103" s="175"/>
    </row>
    <row r="104" spans="1:5" ht="13.5" thickBot="1">
      <c r="A104" s="171" t="s">
        <v>697</v>
      </c>
      <c r="B104" s="172" t="s">
        <v>4</v>
      </c>
      <c r="C104" s="173">
        <v>10</v>
      </c>
      <c r="D104" s="174"/>
      <c r="E104" s="175"/>
    </row>
    <row r="105" spans="1:5" ht="13.5" thickBot="1">
      <c r="A105" s="171" t="s">
        <v>811</v>
      </c>
      <c r="B105" s="172" t="s">
        <v>4</v>
      </c>
      <c r="C105" s="173">
        <v>10</v>
      </c>
      <c r="D105" s="174"/>
      <c r="E105" s="175"/>
    </row>
    <row r="106" spans="1:5" ht="13.5" thickBot="1">
      <c r="A106" s="171" t="s">
        <v>812</v>
      </c>
      <c r="B106" s="172" t="s">
        <v>4</v>
      </c>
      <c r="C106" s="173">
        <v>20</v>
      </c>
      <c r="D106" s="174"/>
      <c r="E106" s="175"/>
    </row>
    <row r="107" spans="1:5" ht="13.5" thickBot="1">
      <c r="A107" s="171" t="s">
        <v>79</v>
      </c>
      <c r="B107" s="172" t="s">
        <v>4</v>
      </c>
      <c r="C107" s="173">
        <v>30</v>
      </c>
      <c r="D107" s="174"/>
      <c r="E107" s="175"/>
    </row>
    <row r="108" spans="1:5" ht="13.5" thickBot="1">
      <c r="A108" s="171" t="s">
        <v>226</v>
      </c>
      <c r="B108" s="172" t="s">
        <v>4</v>
      </c>
      <c r="C108" s="173">
        <v>40</v>
      </c>
      <c r="D108" s="174"/>
      <c r="E108" s="175"/>
    </row>
    <row r="109" spans="1:5" ht="13.5" thickBot="1">
      <c r="A109" s="171" t="s">
        <v>80</v>
      </c>
      <c r="B109" s="172" t="s">
        <v>4</v>
      </c>
      <c r="C109" s="173">
        <v>15</v>
      </c>
      <c r="D109" s="174"/>
      <c r="E109" s="175"/>
    </row>
    <row r="110" spans="1:5" ht="13.5" thickBot="1">
      <c r="A110" s="171" t="s">
        <v>81</v>
      </c>
      <c r="B110" s="172" t="s">
        <v>4</v>
      </c>
      <c r="C110" s="173">
        <v>15</v>
      </c>
      <c r="D110" s="174"/>
      <c r="E110" s="175"/>
    </row>
    <row r="111" spans="1:5" ht="13.5" thickBot="1">
      <c r="A111" s="171" t="s">
        <v>352</v>
      </c>
      <c r="B111" s="172" t="s">
        <v>4</v>
      </c>
      <c r="C111" s="173">
        <v>5</v>
      </c>
      <c r="D111" s="174"/>
      <c r="E111" s="175"/>
    </row>
    <row r="112" spans="1:5" ht="13.5" thickBot="1">
      <c r="A112" s="171" t="s">
        <v>813</v>
      </c>
      <c r="B112" s="172" t="s">
        <v>4</v>
      </c>
      <c r="C112" s="173">
        <v>10</v>
      </c>
      <c r="D112" s="174"/>
      <c r="E112" s="175"/>
    </row>
    <row r="113" spans="1:5" ht="13.5" thickBot="1">
      <c r="A113" s="171" t="s">
        <v>815</v>
      </c>
      <c r="B113" s="172" t="s">
        <v>4</v>
      </c>
      <c r="C113" s="173">
        <v>20</v>
      </c>
      <c r="D113" s="174"/>
      <c r="E113" s="175"/>
    </row>
    <row r="114" spans="1:5" ht="13.5" thickBot="1">
      <c r="A114" s="171" t="s">
        <v>814</v>
      </c>
      <c r="B114" s="172" t="s">
        <v>4</v>
      </c>
      <c r="C114" s="173">
        <v>6</v>
      </c>
      <c r="D114" s="174"/>
      <c r="E114" s="175"/>
    </row>
    <row r="115" spans="1:5" ht="13.5" thickBot="1">
      <c r="A115" s="171" t="s">
        <v>122</v>
      </c>
      <c r="B115" s="172" t="s">
        <v>4</v>
      </c>
      <c r="C115" s="173">
        <v>200</v>
      </c>
      <c r="D115" s="174"/>
      <c r="E115" s="175"/>
    </row>
    <row r="116" spans="1:5" ht="13.5" thickBot="1">
      <c r="A116" s="171" t="s">
        <v>82</v>
      </c>
      <c r="B116" s="172" t="s">
        <v>4</v>
      </c>
      <c r="C116" s="173">
        <v>50</v>
      </c>
      <c r="D116" s="174"/>
      <c r="E116" s="175"/>
    </row>
    <row r="117" spans="1:5" ht="13.5" thickBot="1">
      <c r="A117" s="171" t="s">
        <v>83</v>
      </c>
      <c r="B117" s="172" t="s">
        <v>4</v>
      </c>
      <c r="C117" s="173">
        <v>150</v>
      </c>
      <c r="D117" s="174"/>
      <c r="E117" s="175"/>
    </row>
    <row r="118" spans="1:5" ht="13.5" thickBot="1">
      <c r="A118" s="171" t="s">
        <v>84</v>
      </c>
      <c r="B118" s="172" t="s">
        <v>4</v>
      </c>
      <c r="C118" s="173">
        <v>60</v>
      </c>
      <c r="D118" s="174"/>
      <c r="E118" s="175"/>
    </row>
    <row r="119" spans="1:5" ht="13.5" thickBot="1">
      <c r="A119" s="171" t="s">
        <v>85</v>
      </c>
      <c r="B119" s="172" t="s">
        <v>4</v>
      </c>
      <c r="C119" s="173">
        <v>30</v>
      </c>
      <c r="D119" s="174"/>
      <c r="E119" s="175"/>
    </row>
    <row r="120" spans="1:5" ht="13.5" thickBot="1">
      <c r="A120" s="171" t="s">
        <v>86</v>
      </c>
      <c r="B120" s="172" t="s">
        <v>4</v>
      </c>
      <c r="C120" s="173">
        <v>30</v>
      </c>
      <c r="D120" s="174"/>
      <c r="E120" s="175"/>
    </row>
    <row r="121" spans="1:5" ht="13.5" thickBot="1">
      <c r="A121" s="171" t="s">
        <v>817</v>
      </c>
      <c r="B121" s="172" t="s">
        <v>4</v>
      </c>
      <c r="C121" s="173">
        <v>30</v>
      </c>
      <c r="D121" s="174"/>
      <c r="E121" s="175"/>
    </row>
    <row r="122" spans="1:5" ht="13.5" thickBot="1">
      <c r="A122" s="171" t="s">
        <v>87</v>
      </c>
      <c r="B122" s="172" t="s">
        <v>4</v>
      </c>
      <c r="C122" s="173">
        <v>10</v>
      </c>
      <c r="D122" s="174"/>
      <c r="E122" s="175"/>
    </row>
    <row r="123" spans="1:5" ht="13.5" thickBot="1">
      <c r="A123" s="171" t="s">
        <v>88</v>
      </c>
      <c r="B123" s="172" t="s">
        <v>4</v>
      </c>
      <c r="C123" s="173">
        <v>10</v>
      </c>
      <c r="D123" s="174"/>
      <c r="E123" s="175"/>
    </row>
    <row r="124" spans="1:5" ht="13.5" thickBot="1">
      <c r="A124" s="171" t="s">
        <v>89</v>
      </c>
      <c r="B124" s="172" t="s">
        <v>4</v>
      </c>
      <c r="C124" s="173">
        <v>10</v>
      </c>
      <c r="D124" s="174"/>
      <c r="E124" s="175"/>
    </row>
    <row r="125" spans="1:5" s="189" customFormat="1" ht="13.5" thickBot="1">
      <c r="A125" s="171" t="s">
        <v>816</v>
      </c>
      <c r="B125" s="186" t="s">
        <v>4</v>
      </c>
      <c r="C125" s="187">
        <v>10</v>
      </c>
      <c r="D125" s="188"/>
      <c r="E125" s="175"/>
    </row>
    <row r="126" spans="1:5" s="189" customFormat="1" ht="13.5" thickBot="1">
      <c r="A126" s="171" t="s">
        <v>818</v>
      </c>
      <c r="B126" s="186" t="s">
        <v>4</v>
      </c>
      <c r="C126" s="187">
        <v>20</v>
      </c>
      <c r="D126" s="188"/>
      <c r="E126" s="175"/>
    </row>
    <row r="127" spans="1:5" ht="13.5" thickBot="1">
      <c r="A127" s="171" t="s">
        <v>364</v>
      </c>
      <c r="B127" s="172" t="s">
        <v>4</v>
      </c>
      <c r="C127" s="173">
        <v>10</v>
      </c>
      <c r="D127" s="174"/>
      <c r="E127" s="175"/>
    </row>
    <row r="128" spans="1:5" ht="13.5" thickBot="1">
      <c r="A128" s="171" t="s">
        <v>230</v>
      </c>
      <c r="B128" s="172" t="s">
        <v>4</v>
      </c>
      <c r="C128" s="173">
        <v>1</v>
      </c>
      <c r="D128" s="174"/>
      <c r="E128" s="175"/>
    </row>
    <row r="129" spans="1:5" ht="12.75" customHeight="1" thickBot="1">
      <c r="A129" s="171" t="s">
        <v>831</v>
      </c>
      <c r="B129" s="172" t="s">
        <v>4</v>
      </c>
      <c r="C129" s="173">
        <v>10</v>
      </c>
      <c r="D129" s="174"/>
      <c r="E129" s="175"/>
    </row>
    <row r="130" spans="1:5" ht="13.5" thickBot="1">
      <c r="A130" s="171" t="s">
        <v>832</v>
      </c>
      <c r="B130" s="172" t="s">
        <v>4</v>
      </c>
      <c r="C130" s="173">
        <v>6</v>
      </c>
      <c r="D130" s="174"/>
      <c r="E130" s="175"/>
    </row>
    <row r="131" spans="1:5" ht="13.5" thickBot="1">
      <c r="A131" s="171" t="s">
        <v>833</v>
      </c>
      <c r="B131" s="172" t="s">
        <v>4</v>
      </c>
      <c r="C131" s="173">
        <v>100</v>
      </c>
      <c r="D131" s="174"/>
      <c r="E131" s="175"/>
    </row>
    <row r="132" spans="1:5" ht="13.5" thickBot="1">
      <c r="A132" s="171" t="s">
        <v>834</v>
      </c>
      <c r="B132" s="172" t="s">
        <v>4</v>
      </c>
      <c r="C132" s="173">
        <v>100</v>
      </c>
      <c r="D132" s="174"/>
      <c r="E132" s="175"/>
    </row>
    <row r="133" spans="1:5">
      <c r="A133" s="178" t="s">
        <v>788</v>
      </c>
      <c r="B133" s="179"/>
      <c r="C133" s="180"/>
      <c r="D133" s="181"/>
      <c r="E133" s="182"/>
    </row>
    <row r="134" spans="1:5" ht="13.5" thickBot="1">
      <c r="A134" s="178" t="s">
        <v>790</v>
      </c>
      <c r="B134" s="178"/>
      <c r="C134" s="183"/>
      <c r="D134" s="184"/>
      <c r="E134" s="182"/>
    </row>
    <row r="135" spans="1:5" ht="13.5" thickBot="1">
      <c r="A135" s="171" t="s">
        <v>835</v>
      </c>
      <c r="B135" s="172" t="s">
        <v>4</v>
      </c>
      <c r="C135" s="173">
        <v>50</v>
      </c>
      <c r="D135" s="174"/>
      <c r="E135" s="175"/>
    </row>
    <row r="136" spans="1:5" ht="13.5" thickBot="1">
      <c r="A136" s="171" t="s">
        <v>819</v>
      </c>
      <c r="B136" s="172" t="s">
        <v>4</v>
      </c>
      <c r="C136" s="173">
        <v>4</v>
      </c>
      <c r="D136" s="174"/>
      <c r="E136" s="175"/>
    </row>
    <row r="137" spans="1:5" ht="13.5" thickBot="1">
      <c r="A137" s="171" t="s">
        <v>820</v>
      </c>
      <c r="B137" s="172" t="s">
        <v>4</v>
      </c>
      <c r="C137" s="173">
        <v>4</v>
      </c>
      <c r="D137" s="174"/>
      <c r="E137" s="175"/>
    </row>
    <row r="138" spans="1:5" ht="13.5" thickBot="1">
      <c r="A138" s="171" t="s">
        <v>821</v>
      </c>
      <c r="B138" s="172" t="s">
        <v>4</v>
      </c>
      <c r="C138" s="173">
        <v>4</v>
      </c>
      <c r="D138" s="174"/>
      <c r="E138" s="175"/>
    </row>
    <row r="139" spans="1:5" ht="13.5" thickBot="1">
      <c r="A139" s="171" t="s">
        <v>370</v>
      </c>
      <c r="B139" s="172" t="s">
        <v>4</v>
      </c>
      <c r="C139" s="173">
        <v>4</v>
      </c>
      <c r="D139" s="174"/>
      <c r="E139" s="175"/>
    </row>
    <row r="140" spans="1:5" ht="13.5" thickBot="1">
      <c r="A140" s="171" t="s">
        <v>618</v>
      </c>
      <c r="B140" s="172" t="s">
        <v>4</v>
      </c>
      <c r="C140" s="173">
        <v>4</v>
      </c>
      <c r="D140" s="174"/>
      <c r="E140" s="175"/>
    </row>
    <row r="141" spans="1:5" ht="13.5" thickBot="1">
      <c r="A141" s="171" t="s">
        <v>822</v>
      </c>
      <c r="B141" s="172" t="s">
        <v>4</v>
      </c>
      <c r="C141" s="173">
        <v>4</v>
      </c>
      <c r="D141" s="174"/>
      <c r="E141" s="175"/>
    </row>
    <row r="142" spans="1:5" ht="13.5" thickBot="1">
      <c r="A142" s="171" t="s">
        <v>711</v>
      </c>
      <c r="B142" s="172" t="s">
        <v>4</v>
      </c>
      <c r="C142" s="173">
        <v>4</v>
      </c>
      <c r="D142" s="174"/>
      <c r="E142" s="175"/>
    </row>
    <row r="143" spans="1:5" ht="13.5" thickBot="1">
      <c r="A143" s="171" t="s">
        <v>823</v>
      </c>
      <c r="B143" s="172" t="s">
        <v>4</v>
      </c>
      <c r="C143" s="173">
        <v>4</v>
      </c>
      <c r="D143" s="174"/>
      <c r="E143" s="175"/>
    </row>
    <row r="144" spans="1:5" ht="13.5" thickBot="1">
      <c r="A144" s="171" t="s">
        <v>824</v>
      </c>
      <c r="B144" s="172" t="s">
        <v>4</v>
      </c>
      <c r="C144" s="173">
        <v>4</v>
      </c>
      <c r="D144" s="174"/>
      <c r="E144" s="175"/>
    </row>
    <row r="145" spans="1:5" ht="13.5" thickBot="1">
      <c r="A145" s="171" t="s">
        <v>825</v>
      </c>
      <c r="B145" s="172" t="s">
        <v>4</v>
      </c>
      <c r="C145" s="173">
        <v>4</v>
      </c>
      <c r="D145" s="174"/>
      <c r="E145" s="175"/>
    </row>
    <row r="146" spans="1:5" ht="13.5" thickBot="1">
      <c r="A146" s="171" t="s">
        <v>826</v>
      </c>
      <c r="B146" s="172" t="s">
        <v>4</v>
      </c>
      <c r="C146" s="173">
        <v>4</v>
      </c>
      <c r="D146" s="174"/>
      <c r="E146" s="175"/>
    </row>
    <row r="147" spans="1:5" ht="13.5" thickBot="1">
      <c r="A147" s="171" t="s">
        <v>827</v>
      </c>
      <c r="B147" s="172" t="s">
        <v>4</v>
      </c>
      <c r="C147" s="173">
        <v>10</v>
      </c>
      <c r="D147" s="174"/>
      <c r="E147" s="175"/>
    </row>
    <row r="148" spans="1:5" ht="13.5" thickBot="1">
      <c r="A148" s="171" t="s">
        <v>133</v>
      </c>
      <c r="B148" s="172" t="s">
        <v>4</v>
      </c>
      <c r="C148" s="173">
        <v>20</v>
      </c>
      <c r="D148" s="174"/>
      <c r="E148" s="175"/>
    </row>
    <row r="149" spans="1:5" ht="13.5" thickBot="1">
      <c r="A149" s="171" t="s">
        <v>828</v>
      </c>
      <c r="B149" s="172" t="s">
        <v>4</v>
      </c>
      <c r="C149" s="173">
        <v>20</v>
      </c>
      <c r="D149" s="174"/>
      <c r="E149" s="175"/>
    </row>
    <row r="150" spans="1:5" ht="13.5" thickBot="1">
      <c r="A150" s="171" t="s">
        <v>382</v>
      </c>
      <c r="B150" s="172" t="s">
        <v>4</v>
      </c>
      <c r="C150" s="173">
        <v>10</v>
      </c>
      <c r="D150" s="174"/>
      <c r="E150" s="175"/>
    </row>
    <row r="151" spans="1:5" ht="13.5" thickBot="1">
      <c r="A151" s="171" t="s">
        <v>383</v>
      </c>
      <c r="B151" s="172" t="s">
        <v>4</v>
      </c>
      <c r="C151" s="173">
        <v>10</v>
      </c>
      <c r="D151" s="174"/>
      <c r="E151" s="175"/>
    </row>
    <row r="152" spans="1:5" ht="13.5" thickBot="1">
      <c r="A152" s="171" t="s">
        <v>384</v>
      </c>
      <c r="B152" s="172" t="s">
        <v>4</v>
      </c>
      <c r="C152" s="173">
        <v>10</v>
      </c>
      <c r="D152" s="174"/>
      <c r="E152" s="175"/>
    </row>
    <row r="153" spans="1:5" ht="13.5" thickBot="1">
      <c r="A153" s="171" t="s">
        <v>385</v>
      </c>
      <c r="B153" s="172" t="s">
        <v>4</v>
      </c>
      <c r="C153" s="173">
        <v>10</v>
      </c>
      <c r="D153" s="174"/>
      <c r="E153" s="175"/>
    </row>
    <row r="154" spans="1:5" ht="13.5" thickBot="1">
      <c r="A154" s="171" t="s">
        <v>775</v>
      </c>
      <c r="B154" s="172" t="s">
        <v>4</v>
      </c>
      <c r="C154" s="173">
        <v>5</v>
      </c>
      <c r="D154" s="174"/>
      <c r="E154" s="175"/>
    </row>
    <row r="155" spans="1:5" ht="13.5" thickBot="1">
      <c r="A155" s="171" t="s">
        <v>776</v>
      </c>
      <c r="B155" s="172" t="s">
        <v>4</v>
      </c>
      <c r="C155" s="173">
        <v>5</v>
      </c>
      <c r="D155" s="174"/>
      <c r="E155" s="175"/>
    </row>
    <row r="156" spans="1:5" ht="13.5" thickBot="1">
      <c r="A156" s="171" t="s">
        <v>511</v>
      </c>
      <c r="B156" s="172" t="s">
        <v>4</v>
      </c>
      <c r="C156" s="173">
        <v>10</v>
      </c>
      <c r="D156" s="174"/>
      <c r="E156" s="175"/>
    </row>
    <row r="157" spans="1:5" ht="13.5" thickBot="1">
      <c r="A157" s="171" t="s">
        <v>168</v>
      </c>
      <c r="B157" s="172" t="s">
        <v>4</v>
      </c>
      <c r="C157" s="173">
        <v>50</v>
      </c>
      <c r="D157" s="174"/>
      <c r="E157" s="175"/>
    </row>
    <row r="158" spans="1:5" ht="13.5" thickBot="1">
      <c r="A158" s="171" t="s">
        <v>235</v>
      </c>
      <c r="B158" s="172" t="s">
        <v>4</v>
      </c>
      <c r="C158" s="173">
        <v>20</v>
      </c>
      <c r="D158" s="174"/>
      <c r="E158" s="175"/>
    </row>
    <row r="159" spans="1:5" ht="13.5" thickBot="1">
      <c r="A159" s="171" t="s">
        <v>236</v>
      </c>
      <c r="B159" s="172" t="s">
        <v>4</v>
      </c>
      <c r="C159" s="173">
        <v>30</v>
      </c>
      <c r="D159" s="174"/>
      <c r="E159" s="175"/>
    </row>
    <row r="160" spans="1:5" ht="13.5" thickBot="1">
      <c r="A160" s="171" t="s">
        <v>238</v>
      </c>
      <c r="B160" s="172" t="s">
        <v>4</v>
      </c>
      <c r="C160" s="173">
        <v>5</v>
      </c>
      <c r="D160" s="174"/>
      <c r="E160" s="175"/>
    </row>
    <row r="161" spans="1:5" ht="13.5" thickBot="1">
      <c r="A161" s="171" t="s">
        <v>239</v>
      </c>
      <c r="B161" s="172" t="s">
        <v>4</v>
      </c>
      <c r="C161" s="173">
        <v>5</v>
      </c>
      <c r="D161" s="174"/>
      <c r="E161" s="175"/>
    </row>
    <row r="162" spans="1:5" ht="13.5" thickBot="1">
      <c r="A162" s="171" t="s">
        <v>181</v>
      </c>
      <c r="B162" s="172" t="s">
        <v>4</v>
      </c>
      <c r="C162" s="173">
        <v>50</v>
      </c>
      <c r="D162" s="174"/>
      <c r="E162" s="175"/>
    </row>
    <row r="163" spans="1:5" ht="13.5" thickBot="1">
      <c r="A163" s="171" t="s">
        <v>169</v>
      </c>
      <c r="B163" s="172" t="s">
        <v>4</v>
      </c>
      <c r="C163" s="173">
        <v>10</v>
      </c>
      <c r="D163" s="174"/>
      <c r="E163" s="175"/>
    </row>
    <row r="164" spans="1:5" ht="13.5" thickBot="1">
      <c r="A164" s="171" t="s">
        <v>240</v>
      </c>
      <c r="B164" s="172" t="s">
        <v>4</v>
      </c>
      <c r="C164" s="173">
        <v>20</v>
      </c>
      <c r="D164" s="174"/>
      <c r="E164" s="175"/>
    </row>
    <row r="165" spans="1:5" ht="13.5" thickBot="1">
      <c r="A165" s="171" t="s">
        <v>170</v>
      </c>
      <c r="B165" s="172" t="s">
        <v>4</v>
      </c>
      <c r="C165" s="173">
        <v>50</v>
      </c>
      <c r="D165" s="174"/>
      <c r="E165" s="175"/>
    </row>
    <row r="166" spans="1:5" ht="13.5" thickBot="1">
      <c r="A166" s="171" t="s">
        <v>171</v>
      </c>
      <c r="B166" s="172" t="s">
        <v>4</v>
      </c>
      <c r="C166" s="173">
        <v>50</v>
      </c>
      <c r="D166" s="174"/>
      <c r="E166" s="175"/>
    </row>
    <row r="167" spans="1:5">
      <c r="A167" s="178" t="s">
        <v>788</v>
      </c>
      <c r="B167" s="179"/>
      <c r="C167" s="180"/>
      <c r="D167" s="181"/>
      <c r="E167" s="182"/>
    </row>
    <row r="168" spans="1:5" ht="13.5" thickBot="1">
      <c r="A168" s="178" t="s">
        <v>790</v>
      </c>
      <c r="B168" s="178"/>
      <c r="C168" s="183"/>
      <c r="D168" s="184"/>
      <c r="E168" s="182"/>
    </row>
    <row r="169" spans="1:5" ht="13.5" thickBot="1">
      <c r="A169" s="171" t="s">
        <v>406</v>
      </c>
      <c r="B169" s="172" t="s">
        <v>4</v>
      </c>
      <c r="C169" s="173">
        <v>30</v>
      </c>
      <c r="D169" s="174"/>
      <c r="E169" s="175"/>
    </row>
    <row r="170" spans="1:5" ht="13.5" thickBot="1">
      <c r="A170" s="171" t="s">
        <v>407</v>
      </c>
      <c r="B170" s="172" t="s">
        <v>4</v>
      </c>
      <c r="C170" s="173">
        <v>10</v>
      </c>
      <c r="D170" s="174"/>
      <c r="E170" s="175"/>
    </row>
    <row r="171" spans="1:5" ht="13.5" thickBot="1">
      <c r="A171" s="171" t="s">
        <v>778</v>
      </c>
      <c r="B171" s="177" t="s">
        <v>4</v>
      </c>
      <c r="C171" s="173">
        <v>18</v>
      </c>
      <c r="D171" s="174"/>
      <c r="E171" s="175"/>
    </row>
    <row r="172" spans="1:5" ht="13.5" thickBot="1">
      <c r="A172" s="171" t="s">
        <v>779</v>
      </c>
      <c r="B172" s="177" t="s">
        <v>4</v>
      </c>
      <c r="C172" s="173">
        <v>18</v>
      </c>
      <c r="D172" s="174"/>
      <c r="E172" s="175"/>
    </row>
    <row r="173" spans="1:5" ht="13.5" thickBot="1">
      <c r="A173" s="171" t="s">
        <v>777</v>
      </c>
      <c r="B173" s="177" t="s">
        <v>4</v>
      </c>
      <c r="C173" s="173">
        <v>18</v>
      </c>
      <c r="D173" s="174"/>
      <c r="E173" s="175"/>
    </row>
    <row r="174" spans="1:5" ht="13.5" thickBot="1">
      <c r="A174" s="171" t="s">
        <v>246</v>
      </c>
      <c r="B174" s="177" t="s">
        <v>4</v>
      </c>
      <c r="C174" s="173">
        <v>18</v>
      </c>
      <c r="D174" s="174"/>
      <c r="E174" s="175"/>
    </row>
    <row r="175" spans="1:5" ht="13.5" thickBot="1">
      <c r="A175" s="171" t="s">
        <v>247</v>
      </c>
      <c r="B175" s="177" t="s">
        <v>4</v>
      </c>
      <c r="C175" s="173">
        <v>18</v>
      </c>
      <c r="D175" s="174"/>
      <c r="E175" s="175"/>
    </row>
    <row r="176" spans="1:5" ht="13.5" thickBot="1">
      <c r="A176" s="171" t="s">
        <v>248</v>
      </c>
      <c r="B176" s="172" t="s">
        <v>4</v>
      </c>
      <c r="C176" s="173">
        <v>20</v>
      </c>
      <c r="D176" s="174"/>
      <c r="E176" s="175"/>
    </row>
    <row r="177" spans="1:5" ht="13.5" thickBot="1">
      <c r="A177" s="171" t="s">
        <v>249</v>
      </c>
      <c r="B177" s="190" t="s">
        <v>4</v>
      </c>
      <c r="C177" s="173">
        <v>20</v>
      </c>
      <c r="D177" s="174"/>
      <c r="E177" s="175"/>
    </row>
    <row r="178" spans="1:5" ht="13.5" thickBot="1">
      <c r="A178" s="171" t="s">
        <v>185</v>
      </c>
      <c r="B178" s="172" t="s">
        <v>794</v>
      </c>
      <c r="C178" s="173">
        <v>200</v>
      </c>
      <c r="D178" s="174"/>
      <c r="E178" s="175"/>
    </row>
    <row r="179" spans="1:5" ht="13.5" thickBot="1">
      <c r="A179" s="171" t="s">
        <v>723</v>
      </c>
      <c r="B179" s="172" t="s">
        <v>794</v>
      </c>
      <c r="C179" s="173">
        <v>300</v>
      </c>
      <c r="D179" s="191"/>
      <c r="E179" s="175"/>
    </row>
    <row r="180" spans="1:5" ht="13.5" thickBot="1">
      <c r="A180" s="171" t="s">
        <v>250</v>
      </c>
      <c r="B180" s="172" t="s">
        <v>794</v>
      </c>
      <c r="C180" s="173">
        <v>400</v>
      </c>
      <c r="D180" s="174"/>
      <c r="E180" s="175"/>
    </row>
    <row r="181" spans="1:5" ht="13.5" thickBot="1">
      <c r="A181" s="171" t="s">
        <v>251</v>
      </c>
      <c r="B181" s="172" t="s">
        <v>794</v>
      </c>
      <c r="C181" s="173">
        <v>300</v>
      </c>
      <c r="D181" s="174"/>
      <c r="E181" s="175"/>
    </row>
    <row r="182" spans="1:5" ht="13.5" thickBot="1">
      <c r="A182" s="171" t="s">
        <v>426</v>
      </c>
      <c r="B182" s="172" t="s">
        <v>794</v>
      </c>
      <c r="C182" s="173">
        <v>390</v>
      </c>
      <c r="D182" s="191"/>
      <c r="E182" s="175"/>
    </row>
    <row r="183" spans="1:5" ht="13.5" thickBot="1">
      <c r="A183" s="171" t="s">
        <v>97</v>
      </c>
      <c r="B183" s="172" t="s">
        <v>794</v>
      </c>
      <c r="C183" s="173">
        <v>350</v>
      </c>
      <c r="D183" s="174"/>
      <c r="E183" s="175"/>
    </row>
    <row r="184" spans="1:5" ht="13.5" thickBot="1">
      <c r="A184" s="171" t="s">
        <v>770</v>
      </c>
      <c r="B184" s="172" t="s">
        <v>794</v>
      </c>
      <c r="C184" s="173">
        <v>200</v>
      </c>
      <c r="D184" s="174"/>
      <c r="E184" s="175"/>
    </row>
    <row r="185" spans="1:5" ht="13.5" thickBot="1">
      <c r="A185" s="171" t="s">
        <v>256</v>
      </c>
      <c r="B185" s="172" t="s">
        <v>794</v>
      </c>
      <c r="C185" s="173">
        <v>200</v>
      </c>
      <c r="D185" s="174"/>
      <c r="E185" s="175"/>
    </row>
    <row r="186" spans="1:5" ht="13.5" thickBot="1">
      <c r="A186" s="171" t="s">
        <v>771</v>
      </c>
      <c r="B186" s="172" t="s">
        <v>794</v>
      </c>
      <c r="C186" s="173">
        <v>200</v>
      </c>
      <c r="D186" s="174"/>
      <c r="E186" s="175"/>
    </row>
    <row r="187" spans="1:5" ht="13.5" thickBot="1">
      <c r="A187" s="171" t="s">
        <v>260</v>
      </c>
      <c r="B187" s="172" t="s">
        <v>794</v>
      </c>
      <c r="C187" s="173">
        <v>100</v>
      </c>
      <c r="D187" s="174"/>
      <c r="E187" s="175"/>
    </row>
    <row r="188" spans="1:5" ht="13.5" thickBot="1">
      <c r="A188" s="171" t="s">
        <v>430</v>
      </c>
      <c r="B188" s="172" t="s">
        <v>794</v>
      </c>
      <c r="C188" s="173">
        <v>100</v>
      </c>
      <c r="D188" s="174"/>
      <c r="E188" s="175"/>
    </row>
    <row r="189" spans="1:5" ht="13.5" thickBot="1">
      <c r="A189" s="171" t="s">
        <v>527</v>
      </c>
      <c r="B189" s="172" t="s">
        <v>794</v>
      </c>
      <c r="C189" s="173">
        <v>100</v>
      </c>
      <c r="D189" s="174"/>
      <c r="E189" s="175"/>
    </row>
    <row r="190" spans="1:5" ht="13.5" thickBot="1">
      <c r="A190" s="171" t="s">
        <v>529</v>
      </c>
      <c r="B190" s="172" t="s">
        <v>794</v>
      </c>
      <c r="C190" s="173">
        <v>100</v>
      </c>
      <c r="D190" s="174"/>
      <c r="E190" s="175"/>
    </row>
    <row r="191" spans="1:5" ht="13.5" thickBot="1">
      <c r="A191" s="171" t="s">
        <v>787</v>
      </c>
      <c r="B191" s="172" t="s">
        <v>794</v>
      </c>
      <c r="C191" s="173">
        <v>100</v>
      </c>
      <c r="D191" s="174"/>
      <c r="E191" s="175"/>
    </row>
    <row r="192" spans="1:5" ht="13.5" thickBot="1">
      <c r="A192" s="171" t="s">
        <v>783</v>
      </c>
      <c r="B192" s="172" t="s">
        <v>794</v>
      </c>
      <c r="C192" s="173">
        <v>150</v>
      </c>
      <c r="D192" s="174"/>
      <c r="E192" s="175"/>
    </row>
    <row r="193" spans="1:5" ht="13.5" thickBot="1">
      <c r="A193" s="171" t="s">
        <v>15</v>
      </c>
      <c r="B193" s="172" t="s">
        <v>4</v>
      </c>
      <c r="C193" s="173">
        <v>30</v>
      </c>
      <c r="D193" s="174"/>
      <c r="E193" s="175"/>
    </row>
    <row r="194" spans="1:5" ht="13.5" thickBot="1">
      <c r="A194" s="171" t="s">
        <v>41</v>
      </c>
      <c r="B194" s="172" t="s">
        <v>4</v>
      </c>
      <c r="C194" s="173">
        <v>50</v>
      </c>
      <c r="D194" s="174"/>
      <c r="E194" s="175"/>
    </row>
    <row r="195" spans="1:5" ht="13.5" thickBot="1">
      <c r="A195" s="171" t="s">
        <v>137</v>
      </c>
      <c r="B195" s="172" t="s">
        <v>4</v>
      </c>
      <c r="C195" s="173">
        <v>10</v>
      </c>
      <c r="D195" s="174"/>
      <c r="E195" s="175"/>
    </row>
    <row r="196" spans="1:5" ht="13.5" thickBot="1">
      <c r="A196" s="171" t="s">
        <v>138</v>
      </c>
      <c r="B196" s="172" t="s">
        <v>4</v>
      </c>
      <c r="C196" s="173">
        <v>10</v>
      </c>
      <c r="D196" s="174"/>
      <c r="E196" s="175"/>
    </row>
    <row r="197" spans="1:5" ht="13.5" thickBot="1">
      <c r="A197" s="171" t="s">
        <v>139</v>
      </c>
      <c r="B197" s="172" t="s">
        <v>4</v>
      </c>
      <c r="C197" s="173">
        <v>10</v>
      </c>
      <c r="D197" s="174"/>
      <c r="E197" s="175"/>
    </row>
    <row r="198" spans="1:5" ht="13.5" thickBot="1">
      <c r="A198" s="171" t="s">
        <v>18</v>
      </c>
      <c r="B198" s="172" t="s">
        <v>4</v>
      </c>
      <c r="C198" s="173">
        <v>20</v>
      </c>
      <c r="D198" s="174"/>
      <c r="E198" s="175"/>
    </row>
    <row r="199" spans="1:5" ht="13.5" thickBot="1">
      <c r="A199" s="171" t="s">
        <v>19</v>
      </c>
      <c r="B199" s="172" t="s">
        <v>4</v>
      </c>
      <c r="C199" s="173">
        <v>90</v>
      </c>
      <c r="D199" s="174"/>
      <c r="E199" s="175"/>
    </row>
    <row r="200" spans="1:5" ht="13.5" thickBot="1">
      <c r="A200" s="171" t="s">
        <v>271</v>
      </c>
      <c r="B200" s="172" t="s">
        <v>4</v>
      </c>
      <c r="C200" s="173">
        <v>2</v>
      </c>
      <c r="D200" s="174"/>
      <c r="E200" s="175"/>
    </row>
    <row r="201" spans="1:5">
      <c r="A201" s="178" t="s">
        <v>788</v>
      </c>
      <c r="B201" s="179"/>
      <c r="C201" s="180"/>
      <c r="D201" s="181"/>
      <c r="E201" s="182"/>
    </row>
    <row r="202" spans="1:5" ht="13.5" thickBot="1">
      <c r="A202" s="178" t="s">
        <v>790</v>
      </c>
      <c r="B202" s="178"/>
      <c r="C202" s="183"/>
      <c r="D202" s="184"/>
      <c r="E202" s="182"/>
    </row>
    <row r="203" spans="1:5" ht="13.5" thickBot="1">
      <c r="A203" s="171" t="s">
        <v>442</v>
      </c>
      <c r="B203" s="172" t="s">
        <v>4</v>
      </c>
      <c r="C203" s="173">
        <v>1</v>
      </c>
      <c r="D203" s="174"/>
      <c r="E203" s="175"/>
    </row>
    <row r="204" spans="1:5" ht="13.5" thickBot="1">
      <c r="A204" s="171" t="s">
        <v>20</v>
      </c>
      <c r="B204" s="172" t="s">
        <v>4</v>
      </c>
      <c r="C204" s="173">
        <v>20</v>
      </c>
      <c r="D204" s="174"/>
      <c r="E204" s="175"/>
    </row>
    <row r="205" spans="1:5" ht="13.5" thickBot="1">
      <c r="A205" s="185" t="s">
        <v>22</v>
      </c>
      <c r="B205" s="172" t="s">
        <v>4</v>
      </c>
      <c r="C205" s="187">
        <v>20</v>
      </c>
      <c r="D205" s="188"/>
      <c r="E205" s="175"/>
    </row>
    <row r="206" spans="1:5" s="189" customFormat="1" ht="13.5" thickBot="1">
      <c r="A206" s="171" t="s">
        <v>98</v>
      </c>
      <c r="B206" s="186" t="s">
        <v>4</v>
      </c>
      <c r="C206" s="173">
        <v>5</v>
      </c>
      <c r="D206" s="174"/>
      <c r="E206" s="175"/>
    </row>
    <row r="207" spans="1:5" ht="13.5" thickBot="1">
      <c r="A207" s="171" t="s">
        <v>274</v>
      </c>
      <c r="B207" s="172" t="s">
        <v>4</v>
      </c>
      <c r="C207" s="173">
        <v>50</v>
      </c>
      <c r="D207" s="174"/>
      <c r="E207" s="175"/>
    </row>
    <row r="208" spans="1:5" ht="13.5" thickBot="1">
      <c r="A208" s="171" t="s">
        <v>275</v>
      </c>
      <c r="B208" s="172" t="s">
        <v>4</v>
      </c>
      <c r="C208" s="173">
        <v>100</v>
      </c>
      <c r="D208" s="174"/>
      <c r="E208" s="175"/>
    </row>
    <row r="209" spans="1:5" ht="13.5" thickBot="1">
      <c r="A209" s="171" t="s">
        <v>276</v>
      </c>
      <c r="B209" s="172" t="s">
        <v>4</v>
      </c>
      <c r="C209" s="173">
        <v>30</v>
      </c>
      <c r="D209" s="174"/>
      <c r="E209" s="175"/>
    </row>
    <row r="210" spans="1:5" ht="13.5" thickBot="1">
      <c r="A210" s="171" t="s">
        <v>277</v>
      </c>
      <c r="B210" s="172" t="s">
        <v>4</v>
      </c>
      <c r="C210" s="173">
        <v>10</v>
      </c>
      <c r="D210" s="174"/>
      <c r="E210" s="175"/>
    </row>
    <row r="211" spans="1:5" ht="13.5" thickBot="1">
      <c r="A211" s="171" t="s">
        <v>278</v>
      </c>
      <c r="B211" s="172" t="s">
        <v>4</v>
      </c>
      <c r="C211" s="173">
        <v>10</v>
      </c>
      <c r="D211" s="174"/>
      <c r="E211" s="175"/>
    </row>
    <row r="212" spans="1:5" ht="13.5" thickBot="1">
      <c r="A212" s="171" t="s">
        <v>279</v>
      </c>
      <c r="B212" s="172" t="s">
        <v>4</v>
      </c>
      <c r="C212" s="173">
        <v>10</v>
      </c>
      <c r="D212" s="174"/>
      <c r="E212" s="175"/>
    </row>
    <row r="213" spans="1:5" ht="13.5" thickBot="1">
      <c r="A213" s="171" t="s">
        <v>549</v>
      </c>
      <c r="B213" s="172" t="s">
        <v>4</v>
      </c>
      <c r="C213" s="173">
        <v>10</v>
      </c>
      <c r="D213" s="174"/>
      <c r="E213" s="175"/>
    </row>
    <row r="214" spans="1:5" ht="13.5" thickBot="1">
      <c r="A214" s="171" t="s">
        <v>280</v>
      </c>
      <c r="B214" s="172" t="s">
        <v>4</v>
      </c>
      <c r="C214" s="173">
        <v>50</v>
      </c>
      <c r="D214" s="174"/>
      <c r="E214" s="175"/>
    </row>
    <row r="215" spans="1:5" ht="13.5" thickBot="1">
      <c r="A215" s="171" t="s">
        <v>281</v>
      </c>
      <c r="B215" s="172" t="s">
        <v>4</v>
      </c>
      <c r="C215" s="173">
        <v>30</v>
      </c>
      <c r="D215" s="174"/>
      <c r="E215" s="175"/>
    </row>
    <row r="216" spans="1:5" ht="13.5" thickBot="1">
      <c r="A216" s="171" t="s">
        <v>182</v>
      </c>
      <c r="B216" s="172" t="s">
        <v>4</v>
      </c>
      <c r="C216" s="173">
        <v>10</v>
      </c>
      <c r="D216" s="174"/>
      <c r="E216" s="175"/>
    </row>
    <row r="217" spans="1:5" ht="13.5" thickBot="1">
      <c r="A217" s="171" t="s">
        <v>283</v>
      </c>
      <c r="B217" s="172" t="s">
        <v>4</v>
      </c>
      <c r="C217" s="173">
        <v>5</v>
      </c>
      <c r="D217" s="174"/>
      <c r="E217" s="175"/>
    </row>
    <row r="218" spans="1:5" ht="13.5" thickBot="1">
      <c r="A218" s="171" t="s">
        <v>105</v>
      </c>
      <c r="B218" s="172" t="s">
        <v>4</v>
      </c>
      <c r="C218" s="173">
        <v>30</v>
      </c>
      <c r="D218" s="174"/>
      <c r="E218" s="175"/>
    </row>
    <row r="219" spans="1:5" ht="13.5" thickBot="1">
      <c r="A219" s="171" t="s">
        <v>106</v>
      </c>
      <c r="B219" s="172" t="s">
        <v>4</v>
      </c>
      <c r="C219" s="173">
        <v>5</v>
      </c>
      <c r="D219" s="174"/>
      <c r="E219" s="175"/>
    </row>
    <row r="220" spans="1:5" ht="13.5" thickBot="1">
      <c r="A220" s="171" t="s">
        <v>25</v>
      </c>
      <c r="B220" s="172" t="s">
        <v>4</v>
      </c>
      <c r="C220" s="173">
        <v>10</v>
      </c>
      <c r="D220" s="174"/>
      <c r="E220" s="175"/>
    </row>
    <row r="221" spans="1:5" ht="13.5" thickBot="1">
      <c r="A221" s="171" t="s">
        <v>26</v>
      </c>
      <c r="B221" s="172" t="s">
        <v>4</v>
      </c>
      <c r="C221" s="173">
        <v>10</v>
      </c>
      <c r="D221" s="174"/>
      <c r="E221" s="175"/>
    </row>
    <row r="222" spans="1:5" ht="13.5" thickBot="1">
      <c r="A222" s="171" t="s">
        <v>27</v>
      </c>
      <c r="B222" s="172" t="s">
        <v>4</v>
      </c>
      <c r="C222" s="173">
        <v>6</v>
      </c>
      <c r="D222" s="174"/>
      <c r="E222" s="175"/>
    </row>
    <row r="223" spans="1:5" ht="13.5" thickBot="1">
      <c r="A223" s="171" t="s">
        <v>28</v>
      </c>
      <c r="B223" s="172" t="s">
        <v>4</v>
      </c>
      <c r="C223" s="173">
        <v>4</v>
      </c>
      <c r="D223" s="174"/>
      <c r="E223" s="175"/>
    </row>
    <row r="224" spans="1:5" ht="13.5" thickBot="1">
      <c r="A224" s="171" t="s">
        <v>24</v>
      </c>
      <c r="B224" s="172" t="s">
        <v>4</v>
      </c>
      <c r="C224" s="173">
        <v>10</v>
      </c>
      <c r="D224" s="174"/>
      <c r="E224" s="175"/>
    </row>
    <row r="225" spans="1:6" ht="13.5" thickBot="1">
      <c r="A225" s="171" t="s">
        <v>836</v>
      </c>
      <c r="B225" s="172" t="s">
        <v>4</v>
      </c>
      <c r="C225" s="173">
        <v>10</v>
      </c>
      <c r="D225" s="174"/>
      <c r="E225" s="175"/>
    </row>
    <row r="226" spans="1:6" ht="13.5" thickBot="1">
      <c r="A226" s="171" t="s">
        <v>837</v>
      </c>
      <c r="B226" s="172" t="s">
        <v>4</v>
      </c>
      <c r="C226" s="173">
        <v>40</v>
      </c>
      <c r="D226" s="174"/>
      <c r="E226" s="175"/>
    </row>
    <row r="227" spans="1:6" ht="13.5" thickBot="1">
      <c r="A227" s="171" t="s">
        <v>838</v>
      </c>
      <c r="B227" s="172" t="s">
        <v>4</v>
      </c>
      <c r="C227" s="173">
        <v>20</v>
      </c>
      <c r="D227" s="174"/>
      <c r="E227" s="175"/>
    </row>
    <row r="228" spans="1:6" ht="13.5" thickBot="1">
      <c r="A228" s="171" t="s">
        <v>839</v>
      </c>
      <c r="B228" s="172" t="s">
        <v>4</v>
      </c>
      <c r="C228" s="173">
        <v>10</v>
      </c>
      <c r="D228" s="174"/>
      <c r="E228" s="175"/>
    </row>
    <row r="229" spans="1:6" ht="13.5" thickBot="1">
      <c r="A229" s="171" t="s">
        <v>840</v>
      </c>
      <c r="B229" s="172" t="s">
        <v>4</v>
      </c>
      <c r="C229" s="173">
        <v>10</v>
      </c>
      <c r="D229" s="174"/>
      <c r="E229" s="175"/>
    </row>
    <row r="230" spans="1:6" ht="13.5" thickBot="1">
      <c r="A230" s="171" t="s">
        <v>841</v>
      </c>
      <c r="B230" s="172" t="s">
        <v>4</v>
      </c>
      <c r="C230" s="173">
        <v>10</v>
      </c>
      <c r="D230" s="174"/>
      <c r="E230" s="175"/>
    </row>
    <row r="231" spans="1:6" ht="13.5" thickBot="1">
      <c r="A231" s="171" t="s">
        <v>842</v>
      </c>
      <c r="B231" s="172" t="s">
        <v>4</v>
      </c>
      <c r="C231" s="173">
        <v>6</v>
      </c>
      <c r="D231" s="174"/>
      <c r="E231" s="175"/>
    </row>
    <row r="232" spans="1:6" ht="13.5" thickBot="1">
      <c r="A232" s="171" t="s">
        <v>843</v>
      </c>
      <c r="B232" s="172" t="s">
        <v>4</v>
      </c>
      <c r="C232" s="173">
        <v>20</v>
      </c>
      <c r="D232" s="174"/>
      <c r="E232" s="175"/>
    </row>
    <row r="233" spans="1:6" ht="13.5" thickBot="1">
      <c r="A233" s="171" t="s">
        <v>293</v>
      </c>
      <c r="B233" s="172" t="s">
        <v>4</v>
      </c>
      <c r="C233" s="173">
        <v>15</v>
      </c>
      <c r="D233" s="174"/>
      <c r="E233" s="175"/>
    </row>
    <row r="234" spans="1:6">
      <c r="A234" s="178" t="s">
        <v>788</v>
      </c>
      <c r="B234" s="179"/>
      <c r="C234" s="180"/>
      <c r="D234" s="181"/>
      <c r="E234" s="182"/>
    </row>
    <row r="235" spans="1:6">
      <c r="A235" s="178" t="s">
        <v>790</v>
      </c>
      <c r="B235" s="178"/>
      <c r="C235" s="183"/>
      <c r="D235" s="184"/>
      <c r="E235" s="182"/>
    </row>
    <row r="236" spans="1:6" ht="38.25" customHeight="1">
      <c r="A236" s="209" t="s">
        <v>865</v>
      </c>
      <c r="B236" s="178" t="s">
        <v>785</v>
      </c>
      <c r="C236" s="178">
        <v>500</v>
      </c>
      <c r="D236" s="208"/>
      <c r="E236" s="175"/>
    </row>
    <row r="237" spans="1:6" ht="38.25" customHeight="1">
      <c r="A237" s="209" t="s">
        <v>866</v>
      </c>
      <c r="B237" s="178" t="s">
        <v>785</v>
      </c>
      <c r="C237" s="178">
        <v>500</v>
      </c>
      <c r="D237" s="208"/>
      <c r="E237" s="175"/>
    </row>
    <row r="238" spans="1:6" ht="38.25" customHeight="1" thickBot="1">
      <c r="A238" s="209" t="s">
        <v>867</v>
      </c>
      <c r="B238" s="178" t="s">
        <v>785</v>
      </c>
      <c r="C238" s="178">
        <v>500</v>
      </c>
      <c r="D238" s="208"/>
      <c r="E238" s="175"/>
    </row>
    <row r="239" spans="1:6" ht="13.5" thickBot="1">
      <c r="A239" s="192" t="s">
        <v>108</v>
      </c>
      <c r="B239" s="172" t="s">
        <v>789</v>
      </c>
      <c r="C239" s="173" t="s">
        <v>789</v>
      </c>
      <c r="D239" s="174" t="s">
        <v>789</v>
      </c>
      <c r="E239" s="182"/>
    </row>
    <row r="240" spans="1:6" ht="13.5" thickBot="1">
      <c r="A240" s="198" t="s">
        <v>781</v>
      </c>
      <c r="B240" s="193"/>
      <c r="C240" s="194"/>
      <c r="D240" s="195"/>
      <c r="E240" s="196"/>
      <c r="F240" s="197"/>
    </row>
    <row r="241" spans="1:6" ht="15" thickBot="1">
      <c r="A241" s="198" t="s">
        <v>782</v>
      </c>
      <c r="B241" s="193"/>
      <c r="C241" s="194"/>
      <c r="D241" s="195"/>
      <c r="E241" s="196"/>
      <c r="F241" s="199"/>
    </row>
    <row r="242" spans="1:6">
      <c r="B242" s="200"/>
    </row>
    <row r="243" spans="1:6">
      <c r="A243" s="201"/>
      <c r="B243" s="200"/>
    </row>
    <row r="244" spans="1:6">
      <c r="A244" s="202"/>
      <c r="B244" s="201"/>
      <c r="C244" s="201"/>
      <c r="D244" s="202"/>
      <c r="E244" s="201"/>
    </row>
    <row r="245" spans="1:6">
      <c r="A245" s="204"/>
      <c r="B245" s="202"/>
      <c r="C245" s="201"/>
      <c r="D245" s="203"/>
      <c r="E245" s="201"/>
    </row>
    <row r="246" spans="1:6">
      <c r="A246" s="202"/>
      <c r="B246" s="204"/>
      <c r="C246" s="201" t="s">
        <v>869</v>
      </c>
      <c r="D246" s="205"/>
      <c r="E246" s="201"/>
    </row>
    <row r="247" spans="1:6">
      <c r="A247" s="204"/>
      <c r="B247" s="202"/>
      <c r="C247" s="201"/>
      <c r="D247" s="203"/>
      <c r="E247" s="201"/>
    </row>
    <row r="248" spans="1:6">
      <c r="A248" s="204"/>
      <c r="B248" s="204"/>
      <c r="C248" s="201" t="s">
        <v>870</v>
      </c>
      <c r="D248" s="205"/>
      <c r="E248" s="201"/>
    </row>
    <row r="249" spans="1:6">
      <c r="A249" s="204"/>
      <c r="B249" s="204"/>
      <c r="C249" s="201"/>
      <c r="D249" s="205"/>
      <c r="E249" s="201"/>
    </row>
    <row r="250" spans="1:6">
      <c r="A250" s="202"/>
      <c r="B250" s="204"/>
      <c r="C250" s="201"/>
      <c r="D250" s="205"/>
      <c r="E250" s="201"/>
    </row>
    <row r="251" spans="1:6">
      <c r="A251" s="206"/>
      <c r="B251" s="202"/>
      <c r="C251" s="201"/>
      <c r="D251" s="203"/>
      <c r="E251" s="201"/>
    </row>
    <row r="252" spans="1:6">
      <c r="B252" s="206"/>
      <c r="C252" s="201"/>
      <c r="D252" s="205"/>
      <c r="E252" s="201"/>
    </row>
    <row r="253" spans="1:6">
      <c r="A253" s="165"/>
      <c r="B253" s="200"/>
    </row>
    <row r="254" spans="1:6">
      <c r="A254" s="165"/>
      <c r="B254" s="165"/>
    </row>
    <row r="255" spans="1:6">
      <c r="A255" s="165"/>
      <c r="B255" s="165"/>
    </row>
    <row r="256" spans="1:6">
      <c r="A256" s="165"/>
      <c r="B256" s="165"/>
    </row>
    <row r="257" spans="1:2">
      <c r="A257" s="165"/>
      <c r="B257" s="165"/>
    </row>
    <row r="258" spans="1:2">
      <c r="A258" s="165"/>
      <c r="B258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4" spans="1:2">
      <c r="A264" s="165"/>
      <c r="B264" s="165"/>
    </row>
    <row r="265" spans="1:2">
      <c r="A265" s="165"/>
      <c r="B265" s="165"/>
    </row>
    <row r="266" spans="1:2">
      <c r="A266" s="165"/>
      <c r="B266" s="165"/>
    </row>
    <row r="267" spans="1:2">
      <c r="A267" s="165"/>
      <c r="B267" s="165"/>
    </row>
    <row r="268" spans="1:2">
      <c r="A268" s="165"/>
      <c r="B268" s="165"/>
    </row>
    <row r="269" spans="1:2">
      <c r="A269" s="165"/>
      <c r="B269" s="165"/>
    </row>
    <row r="270" spans="1:2">
      <c r="A270" s="165"/>
      <c r="B270" s="165"/>
    </row>
    <row r="271" spans="1:2">
      <c r="A271" s="165"/>
      <c r="B271" s="165"/>
    </row>
    <row r="272" spans="1:2">
      <c r="A272" s="165"/>
      <c r="B272" s="165"/>
    </row>
    <row r="273" spans="1:2">
      <c r="A273" s="165"/>
      <c r="B273" s="165"/>
    </row>
    <row r="274" spans="1:2">
      <c r="A274" s="165"/>
      <c r="B274" s="165"/>
    </row>
    <row r="275" spans="1:2">
      <c r="A275" s="165"/>
      <c r="B275" s="165"/>
    </row>
    <row r="276" spans="1:2">
      <c r="A276" s="165"/>
      <c r="B276" s="165"/>
    </row>
    <row r="277" spans="1:2">
      <c r="A277" s="165"/>
      <c r="B277" s="165"/>
    </row>
    <row r="278" spans="1:2">
      <c r="A278" s="165"/>
      <c r="B278" s="165"/>
    </row>
    <row r="279" spans="1:2">
      <c r="A279" s="165"/>
      <c r="B279" s="165"/>
    </row>
    <row r="280" spans="1:2">
      <c r="A280" s="165"/>
      <c r="B280" s="165"/>
    </row>
    <row r="281" spans="1:2">
      <c r="A281" s="165"/>
      <c r="B281" s="165"/>
    </row>
    <row r="282" spans="1:2">
      <c r="A282" s="165"/>
      <c r="B282" s="165"/>
    </row>
    <row r="283" spans="1:2">
      <c r="A283" s="165"/>
      <c r="B283" s="165"/>
    </row>
    <row r="284" spans="1:2">
      <c r="A284" s="165"/>
      <c r="B284" s="165"/>
    </row>
    <row r="285" spans="1:2">
      <c r="A285" s="165"/>
      <c r="B285" s="165"/>
    </row>
    <row r="286" spans="1:2">
      <c r="A286" s="165"/>
      <c r="B286" s="165"/>
    </row>
    <row r="287" spans="1:2">
      <c r="A287" s="165"/>
      <c r="B287" s="165"/>
    </row>
    <row r="288" spans="1:2">
      <c r="A288" s="165"/>
      <c r="B288" s="165"/>
    </row>
    <row r="289" spans="1:2">
      <c r="A289" s="165"/>
      <c r="B289" s="165"/>
    </row>
    <row r="290" spans="1:2">
      <c r="A290" s="165"/>
      <c r="B290" s="165"/>
    </row>
    <row r="291" spans="1:2">
      <c r="A291" s="165"/>
      <c r="B291" s="165"/>
    </row>
    <row r="292" spans="1:2">
      <c r="A292" s="165"/>
      <c r="B292" s="165"/>
    </row>
    <row r="293" spans="1:2">
      <c r="A293" s="165"/>
      <c r="B293" s="165"/>
    </row>
    <row r="294" spans="1:2">
      <c r="A294" s="165"/>
      <c r="B294" s="165"/>
    </row>
    <row r="295" spans="1:2">
      <c r="A295" s="165"/>
      <c r="B295" s="165"/>
    </row>
    <row r="296" spans="1:2">
      <c r="A296" s="165"/>
      <c r="B296" s="165"/>
    </row>
    <row r="297" spans="1:2">
      <c r="A297" s="165"/>
      <c r="B297" s="165"/>
    </row>
    <row r="298" spans="1:2">
      <c r="A298" s="165"/>
      <c r="B298" s="165"/>
    </row>
    <row r="299" spans="1:2">
      <c r="A299" s="165"/>
      <c r="B299" s="165"/>
    </row>
    <row r="300" spans="1:2">
      <c r="A300" s="165"/>
      <c r="B300" s="165"/>
    </row>
    <row r="301" spans="1:2">
      <c r="A301" s="165"/>
      <c r="B301" s="165"/>
    </row>
    <row r="302" spans="1:2">
      <c r="A302" s="165"/>
      <c r="B302" s="165"/>
    </row>
    <row r="303" spans="1:2">
      <c r="A303" s="165"/>
      <c r="B303" s="165"/>
    </row>
    <row r="304" spans="1:2">
      <c r="A304" s="165"/>
      <c r="B304" s="165"/>
    </row>
    <row r="305" spans="1:2">
      <c r="A305" s="165"/>
      <c r="B305" s="165"/>
    </row>
    <row r="306" spans="1:2">
      <c r="A306" s="165"/>
      <c r="B306" s="165"/>
    </row>
    <row r="307" spans="1:2">
      <c r="A307" s="165"/>
      <c r="B307" s="165"/>
    </row>
    <row r="308" spans="1:2">
      <c r="A308" s="165"/>
      <c r="B308" s="165"/>
    </row>
    <row r="309" spans="1:2">
      <c r="A309" s="165"/>
      <c r="B309" s="165"/>
    </row>
    <row r="310" spans="1:2">
      <c r="A310" s="165"/>
      <c r="B310" s="165"/>
    </row>
    <row r="311" spans="1:2">
      <c r="A311" s="165"/>
      <c r="B311" s="165"/>
    </row>
    <row r="312" spans="1:2">
      <c r="A312" s="165"/>
      <c r="B312" s="165"/>
    </row>
    <row r="313" spans="1:2">
      <c r="A313" s="165"/>
      <c r="B313" s="165"/>
    </row>
    <row r="314" spans="1:2">
      <c r="A314" s="165"/>
      <c r="B314" s="165"/>
    </row>
    <row r="315" spans="1:2">
      <c r="A315" s="165"/>
      <c r="B315" s="165"/>
    </row>
    <row r="316" spans="1:2">
      <c r="A316" s="165"/>
      <c r="B316" s="165"/>
    </row>
    <row r="317" spans="1:2">
      <c r="A317" s="165"/>
      <c r="B317" s="165"/>
    </row>
    <row r="318" spans="1:2">
      <c r="A318" s="165"/>
      <c r="B318" s="165"/>
    </row>
    <row r="319" spans="1:2">
      <c r="A319" s="165"/>
      <c r="B319" s="165"/>
    </row>
    <row r="320" spans="1:2">
      <c r="A320" s="165"/>
      <c r="B320" s="165"/>
    </row>
    <row r="321" spans="1:2">
      <c r="A321" s="165"/>
      <c r="B321" s="165"/>
    </row>
    <row r="322" spans="1:2">
      <c r="A322" s="165"/>
      <c r="B322" s="165"/>
    </row>
    <row r="323" spans="1:2">
      <c r="A323" s="165"/>
      <c r="B323" s="165"/>
    </row>
    <row r="324" spans="1:2">
      <c r="A324" s="165"/>
      <c r="B324" s="165"/>
    </row>
    <row r="325" spans="1:2">
      <c r="A325" s="165"/>
      <c r="B325" s="165"/>
    </row>
    <row r="326" spans="1:2">
      <c r="A326" s="165"/>
      <c r="B326" s="165"/>
    </row>
    <row r="327" spans="1:2">
      <c r="A327" s="165"/>
      <c r="B327" s="165"/>
    </row>
    <row r="328" spans="1:2">
      <c r="A328" s="165"/>
      <c r="B328" s="165"/>
    </row>
    <row r="329" spans="1:2">
      <c r="A329" s="165"/>
      <c r="B329" s="165"/>
    </row>
    <row r="330" spans="1:2">
      <c r="A330" s="165"/>
      <c r="B330" s="165"/>
    </row>
    <row r="331" spans="1:2">
      <c r="A331" s="165"/>
      <c r="B331" s="165"/>
    </row>
    <row r="332" spans="1:2">
      <c r="A332" s="165"/>
      <c r="B332" s="165"/>
    </row>
    <row r="333" spans="1:2">
      <c r="A333" s="165"/>
      <c r="B333" s="165"/>
    </row>
    <row r="334" spans="1:2">
      <c r="A334" s="165"/>
      <c r="B334" s="165"/>
    </row>
    <row r="335" spans="1:2">
      <c r="A335" s="165"/>
      <c r="B335" s="165"/>
    </row>
    <row r="336" spans="1:2">
      <c r="A336" s="165"/>
      <c r="B336" s="165"/>
    </row>
    <row r="337" spans="1:2">
      <c r="A337" s="165"/>
      <c r="B337" s="165"/>
    </row>
    <row r="338" spans="1:2">
      <c r="A338" s="165"/>
      <c r="B338" s="165"/>
    </row>
    <row r="339" spans="1:2">
      <c r="A339" s="165"/>
      <c r="B339" s="165"/>
    </row>
    <row r="340" spans="1:2">
      <c r="A340" s="165"/>
      <c r="B340" s="165"/>
    </row>
    <row r="341" spans="1:2">
      <c r="A341" s="165"/>
      <c r="B341" s="165"/>
    </row>
    <row r="342" spans="1:2">
      <c r="A342" s="165"/>
      <c r="B342" s="165"/>
    </row>
    <row r="343" spans="1:2">
      <c r="A343" s="165"/>
      <c r="B343" s="165"/>
    </row>
    <row r="344" spans="1:2">
      <c r="A344" s="165"/>
      <c r="B344" s="165"/>
    </row>
    <row r="345" spans="1:2">
      <c r="A345" s="165"/>
      <c r="B345" s="165"/>
    </row>
    <row r="346" spans="1:2">
      <c r="A346" s="165"/>
      <c r="B346" s="165"/>
    </row>
    <row r="347" spans="1:2">
      <c r="A347" s="165"/>
      <c r="B347" s="165"/>
    </row>
    <row r="348" spans="1:2">
      <c r="A348" s="165"/>
      <c r="B348" s="165"/>
    </row>
    <row r="349" spans="1:2">
      <c r="A349" s="165"/>
      <c r="B349" s="165"/>
    </row>
    <row r="350" spans="1:2">
      <c r="A350" s="165"/>
      <c r="B350" s="165"/>
    </row>
    <row r="351" spans="1:2">
      <c r="A351" s="165"/>
      <c r="B351" s="165"/>
    </row>
    <row r="352" spans="1:2">
      <c r="A352" s="165"/>
      <c r="B352" s="165"/>
    </row>
    <row r="353" spans="1:2">
      <c r="A353" s="165"/>
      <c r="B353" s="165"/>
    </row>
    <row r="354" spans="1:2">
      <c r="A354" s="165"/>
      <c r="B354" s="165"/>
    </row>
    <row r="355" spans="1:2">
      <c r="A355" s="165"/>
      <c r="B355" s="165"/>
    </row>
    <row r="356" spans="1:2">
      <c r="A356" s="165"/>
      <c r="B356" s="165"/>
    </row>
    <row r="357" spans="1:2">
      <c r="A357" s="165"/>
      <c r="B357" s="165"/>
    </row>
    <row r="358" spans="1:2">
      <c r="A358" s="165"/>
      <c r="B358" s="165"/>
    </row>
    <row r="359" spans="1:2">
      <c r="A359" s="165"/>
      <c r="B359" s="165"/>
    </row>
    <row r="360" spans="1:2">
      <c r="A360" s="165"/>
      <c r="B360" s="165"/>
    </row>
    <row r="361" spans="1:2">
      <c r="A361" s="165"/>
      <c r="B361" s="165"/>
    </row>
    <row r="362" spans="1:2">
      <c r="A362" s="165"/>
      <c r="B362" s="165"/>
    </row>
    <row r="363" spans="1:2">
      <c r="A363" s="165"/>
      <c r="B363" s="165"/>
    </row>
    <row r="364" spans="1:2">
      <c r="A364" s="165"/>
      <c r="B364" s="165"/>
    </row>
    <row r="365" spans="1:2">
      <c r="A365" s="165"/>
      <c r="B365" s="165"/>
    </row>
    <row r="366" spans="1:2">
      <c r="A366" s="165"/>
      <c r="B366" s="165"/>
    </row>
    <row r="367" spans="1:2">
      <c r="A367" s="165"/>
      <c r="B367" s="165"/>
    </row>
    <row r="368" spans="1:2">
      <c r="A368" s="165"/>
      <c r="B368" s="165"/>
    </row>
    <row r="369" spans="1:2">
      <c r="A369" s="165"/>
      <c r="B369" s="165"/>
    </row>
    <row r="370" spans="1:2">
      <c r="A370" s="165"/>
      <c r="B370" s="165"/>
    </row>
    <row r="371" spans="1:2">
      <c r="A371" s="165"/>
      <c r="B371" s="165"/>
    </row>
    <row r="372" spans="1:2">
      <c r="A372" s="165"/>
      <c r="B372" s="165"/>
    </row>
    <row r="373" spans="1:2">
      <c r="A373" s="165"/>
      <c r="B373" s="165"/>
    </row>
    <row r="374" spans="1:2">
      <c r="A374" s="165"/>
      <c r="B374" s="165"/>
    </row>
    <row r="375" spans="1:2">
      <c r="A375" s="165"/>
      <c r="B375" s="165"/>
    </row>
    <row r="376" spans="1:2">
      <c r="A376" s="165"/>
      <c r="B376" s="165"/>
    </row>
    <row r="377" spans="1:2">
      <c r="A377" s="165"/>
      <c r="B377" s="165"/>
    </row>
    <row r="378" spans="1:2">
      <c r="A378" s="165"/>
      <c r="B378" s="165"/>
    </row>
    <row r="379" spans="1:2">
      <c r="A379" s="165"/>
      <c r="B379" s="165"/>
    </row>
    <row r="380" spans="1:2">
      <c r="A380" s="165"/>
      <c r="B380" s="165"/>
    </row>
    <row r="381" spans="1:2">
      <c r="A381" s="165"/>
      <c r="B381" s="165"/>
    </row>
    <row r="382" spans="1:2">
      <c r="A382" s="165"/>
      <c r="B382" s="165"/>
    </row>
    <row r="383" spans="1:2">
      <c r="A383" s="165"/>
      <c r="B383" s="165"/>
    </row>
    <row r="384" spans="1:2">
      <c r="A384" s="165"/>
      <c r="B384" s="165"/>
    </row>
    <row r="385" spans="1:2">
      <c r="A385" s="165"/>
      <c r="B385" s="165"/>
    </row>
    <row r="386" spans="1:2">
      <c r="A386" s="165"/>
      <c r="B386" s="165"/>
    </row>
    <row r="387" spans="1:2">
      <c r="A387" s="165"/>
      <c r="B387" s="165"/>
    </row>
    <row r="388" spans="1:2">
      <c r="A388" s="165"/>
      <c r="B388" s="165"/>
    </row>
    <row r="389" spans="1:2">
      <c r="A389" s="165"/>
      <c r="B389" s="165"/>
    </row>
    <row r="390" spans="1:2">
      <c r="A390" s="165"/>
      <c r="B390" s="165"/>
    </row>
    <row r="391" spans="1:2">
      <c r="A391" s="165"/>
      <c r="B391" s="165"/>
    </row>
    <row r="392" spans="1:2">
      <c r="A392" s="165"/>
      <c r="B392" s="165"/>
    </row>
    <row r="393" spans="1:2">
      <c r="A393" s="165"/>
      <c r="B393" s="165"/>
    </row>
    <row r="394" spans="1:2">
      <c r="A394" s="165"/>
      <c r="B394" s="165"/>
    </row>
    <row r="395" spans="1:2">
      <c r="A395" s="165"/>
      <c r="B395" s="165"/>
    </row>
    <row r="396" spans="1:2">
      <c r="A396" s="165"/>
      <c r="B396" s="165"/>
    </row>
    <row r="397" spans="1:2">
      <c r="A397" s="165"/>
      <c r="B397" s="165"/>
    </row>
    <row r="398" spans="1:2">
      <c r="A398" s="165"/>
      <c r="B398" s="165"/>
    </row>
    <row r="399" spans="1:2">
      <c r="A399" s="165"/>
      <c r="B399" s="165"/>
    </row>
    <row r="400" spans="1:2">
      <c r="A400" s="165"/>
      <c r="B400" s="165"/>
    </row>
    <row r="401" spans="1:2">
      <c r="A401" s="165"/>
      <c r="B401" s="165"/>
    </row>
    <row r="402" spans="1:2">
      <c r="A402" s="165"/>
      <c r="B402" s="165"/>
    </row>
    <row r="403" spans="1:2">
      <c r="A403" s="165"/>
      <c r="B403" s="165"/>
    </row>
    <row r="404" spans="1:2">
      <c r="A404" s="165"/>
      <c r="B404" s="165"/>
    </row>
    <row r="405" spans="1:2">
      <c r="A405" s="165"/>
      <c r="B405" s="165"/>
    </row>
    <row r="406" spans="1:2">
      <c r="A406" s="165"/>
      <c r="B406" s="165"/>
    </row>
    <row r="407" spans="1:2">
      <c r="A407" s="165"/>
      <c r="B407" s="165"/>
    </row>
    <row r="408" spans="1:2">
      <c r="A408" s="165"/>
      <c r="B408" s="165"/>
    </row>
    <row r="409" spans="1:2">
      <c r="A409" s="165"/>
      <c r="B409" s="165"/>
    </row>
    <row r="410" spans="1:2">
      <c r="A410" s="165"/>
      <c r="B410" s="165"/>
    </row>
    <row r="411" spans="1:2">
      <c r="A411" s="165"/>
      <c r="B411" s="165"/>
    </row>
    <row r="412" spans="1:2">
      <c r="A412" s="165"/>
      <c r="B412" s="165"/>
    </row>
    <row r="413" spans="1:2">
      <c r="A413" s="165"/>
      <c r="B413" s="165"/>
    </row>
    <row r="414" spans="1:2">
      <c r="A414" s="165"/>
      <c r="B414" s="165"/>
    </row>
    <row r="415" spans="1:2">
      <c r="A415" s="165"/>
      <c r="B415" s="165"/>
    </row>
    <row r="416" spans="1:2">
      <c r="A416" s="165"/>
      <c r="B416" s="165"/>
    </row>
    <row r="417" spans="1:2">
      <c r="A417" s="165"/>
      <c r="B417" s="165"/>
    </row>
    <row r="418" spans="1:2">
      <c r="A418" s="165"/>
      <c r="B418" s="165"/>
    </row>
    <row r="419" spans="1:2">
      <c r="A419" s="165"/>
      <c r="B419" s="165"/>
    </row>
    <row r="420" spans="1:2">
      <c r="A420" s="165"/>
      <c r="B420" s="165"/>
    </row>
    <row r="421" spans="1:2">
      <c r="A421" s="165"/>
      <c r="B421" s="165"/>
    </row>
    <row r="422" spans="1:2">
      <c r="A422" s="165"/>
      <c r="B422" s="165"/>
    </row>
    <row r="423" spans="1:2">
      <c r="A423" s="165"/>
      <c r="B423" s="165"/>
    </row>
    <row r="424" spans="1:2">
      <c r="A424" s="165"/>
      <c r="B424" s="165"/>
    </row>
    <row r="425" spans="1:2">
      <c r="A425" s="165"/>
      <c r="B425" s="165"/>
    </row>
    <row r="426" spans="1:2">
      <c r="A426" s="165"/>
      <c r="B426" s="165"/>
    </row>
    <row r="427" spans="1:2">
      <c r="A427" s="165"/>
      <c r="B427" s="165"/>
    </row>
    <row r="428" spans="1:2">
      <c r="A428" s="165"/>
      <c r="B428" s="165"/>
    </row>
    <row r="429" spans="1:2">
      <c r="A429" s="165"/>
      <c r="B429" s="165"/>
    </row>
    <row r="430" spans="1:2">
      <c r="A430" s="165"/>
      <c r="B430" s="165"/>
    </row>
    <row r="431" spans="1:2">
      <c r="A431" s="165"/>
      <c r="B431" s="165"/>
    </row>
    <row r="432" spans="1:2">
      <c r="A432" s="165"/>
      <c r="B432" s="165"/>
    </row>
    <row r="433" spans="1:2">
      <c r="A433" s="165"/>
      <c r="B433" s="165"/>
    </row>
    <row r="434" spans="1:2">
      <c r="A434" s="165"/>
      <c r="B434" s="165"/>
    </row>
    <row r="435" spans="1:2">
      <c r="A435" s="165"/>
      <c r="B435" s="165"/>
    </row>
    <row r="436" spans="1:2">
      <c r="A436" s="165"/>
      <c r="B436" s="165"/>
    </row>
    <row r="437" spans="1:2">
      <c r="A437" s="165"/>
      <c r="B437" s="165"/>
    </row>
    <row r="438" spans="1:2">
      <c r="A438" s="165"/>
      <c r="B438" s="165"/>
    </row>
    <row r="439" spans="1:2">
      <c r="A439" s="165"/>
      <c r="B439" s="165"/>
    </row>
    <row r="440" spans="1:2">
      <c r="A440" s="165"/>
      <c r="B440" s="165"/>
    </row>
    <row r="441" spans="1:2">
      <c r="A441" s="165"/>
      <c r="B441" s="165"/>
    </row>
    <row r="442" spans="1:2">
      <c r="A442" s="165"/>
      <c r="B442" s="165"/>
    </row>
    <row r="443" spans="1:2">
      <c r="A443" s="165"/>
      <c r="B443" s="165"/>
    </row>
    <row r="444" spans="1:2">
      <c r="A444" s="165"/>
      <c r="B444" s="165"/>
    </row>
    <row r="445" spans="1:2">
      <c r="A445" s="165"/>
      <c r="B445" s="165"/>
    </row>
    <row r="446" spans="1:2">
      <c r="A446" s="165"/>
      <c r="B446" s="165"/>
    </row>
    <row r="447" spans="1:2">
      <c r="A447" s="165"/>
      <c r="B447" s="165"/>
    </row>
    <row r="448" spans="1:2">
      <c r="A448" s="165"/>
      <c r="B448" s="165"/>
    </row>
    <row r="449" spans="1:2">
      <c r="A449" s="165"/>
      <c r="B449" s="165"/>
    </row>
    <row r="450" spans="1:2">
      <c r="A450" s="165"/>
      <c r="B450" s="165"/>
    </row>
    <row r="451" spans="1:2">
      <c r="A451" s="165"/>
      <c r="B451" s="165"/>
    </row>
    <row r="452" spans="1:2">
      <c r="A452" s="165"/>
      <c r="B452" s="165"/>
    </row>
    <row r="453" spans="1:2">
      <c r="A453" s="165"/>
      <c r="B453" s="165"/>
    </row>
    <row r="454" spans="1:2">
      <c r="A454" s="165"/>
      <c r="B454" s="165"/>
    </row>
    <row r="455" spans="1:2">
      <c r="A455" s="165"/>
      <c r="B455" s="165"/>
    </row>
    <row r="456" spans="1:2">
      <c r="A456" s="165"/>
      <c r="B456" s="165"/>
    </row>
    <row r="457" spans="1:2">
      <c r="A457" s="165"/>
      <c r="B457" s="165"/>
    </row>
    <row r="458" spans="1:2">
      <c r="A458" s="165"/>
      <c r="B458" s="165"/>
    </row>
    <row r="459" spans="1:2">
      <c r="A459" s="165"/>
      <c r="B459" s="165"/>
    </row>
    <row r="460" spans="1:2">
      <c r="A460" s="165"/>
      <c r="B460" s="165"/>
    </row>
    <row r="461" spans="1:2">
      <c r="A461" s="165"/>
      <c r="B461" s="165"/>
    </row>
    <row r="462" spans="1:2">
      <c r="A462" s="165"/>
      <c r="B462" s="165"/>
    </row>
    <row r="463" spans="1:2">
      <c r="A463" s="165"/>
      <c r="B463" s="165"/>
    </row>
    <row r="464" spans="1:2">
      <c r="A464" s="165"/>
      <c r="B464" s="165"/>
    </row>
    <row r="465" spans="1:2">
      <c r="A465" s="165"/>
      <c r="B465" s="165"/>
    </row>
    <row r="466" spans="1:2">
      <c r="A466" s="165"/>
      <c r="B466" s="165"/>
    </row>
    <row r="467" spans="1:2">
      <c r="A467" s="165"/>
      <c r="B467" s="165"/>
    </row>
    <row r="468" spans="1:2">
      <c r="A468" s="165"/>
      <c r="B468" s="165"/>
    </row>
    <row r="469" spans="1:2">
      <c r="A469" s="165"/>
      <c r="B469" s="165"/>
    </row>
    <row r="470" spans="1:2">
      <c r="A470" s="165"/>
      <c r="B470" s="165"/>
    </row>
    <row r="471" spans="1:2">
      <c r="A471" s="165"/>
      <c r="B471" s="165"/>
    </row>
    <row r="472" spans="1:2">
      <c r="A472" s="165"/>
      <c r="B472" s="165"/>
    </row>
    <row r="473" spans="1:2">
      <c r="A473" s="165"/>
      <c r="B473" s="165"/>
    </row>
    <row r="474" spans="1:2">
      <c r="A474" s="165"/>
      <c r="B474" s="165"/>
    </row>
    <row r="475" spans="1:2">
      <c r="A475" s="165"/>
      <c r="B475" s="165"/>
    </row>
    <row r="476" spans="1:2">
      <c r="A476" s="165"/>
      <c r="B476" s="165"/>
    </row>
    <row r="477" spans="1:2">
      <c r="A477" s="165"/>
      <c r="B477" s="165"/>
    </row>
    <row r="478" spans="1:2">
      <c r="A478" s="165"/>
      <c r="B478" s="165"/>
    </row>
    <row r="479" spans="1:2">
      <c r="A479" s="165"/>
      <c r="B479" s="165"/>
    </row>
    <row r="480" spans="1:2">
      <c r="A480" s="165"/>
      <c r="B480" s="165"/>
    </row>
    <row r="481" spans="1:2">
      <c r="A481" s="165"/>
      <c r="B481" s="165"/>
    </row>
    <row r="482" spans="1:2">
      <c r="A482" s="165"/>
      <c r="B482" s="165"/>
    </row>
    <row r="483" spans="1:2">
      <c r="A483" s="165"/>
      <c r="B483" s="165"/>
    </row>
    <row r="484" spans="1:2">
      <c r="A484" s="165"/>
      <c r="B484" s="165"/>
    </row>
    <row r="485" spans="1:2">
      <c r="A485" s="165"/>
      <c r="B485" s="165"/>
    </row>
    <row r="486" spans="1:2">
      <c r="A486" s="165"/>
      <c r="B486" s="165"/>
    </row>
    <row r="487" spans="1:2">
      <c r="A487" s="165"/>
      <c r="B487" s="165"/>
    </row>
    <row r="488" spans="1:2">
      <c r="A488" s="165"/>
      <c r="B488" s="165"/>
    </row>
    <row r="489" spans="1:2">
      <c r="A489" s="165"/>
      <c r="B489" s="165"/>
    </row>
    <row r="490" spans="1:2">
      <c r="A490" s="165"/>
      <c r="B490" s="165"/>
    </row>
    <row r="491" spans="1:2">
      <c r="A491" s="165"/>
      <c r="B491" s="165"/>
    </row>
    <row r="492" spans="1:2">
      <c r="A492" s="165"/>
      <c r="B492" s="165"/>
    </row>
    <row r="493" spans="1:2">
      <c r="A493" s="165"/>
      <c r="B493" s="165"/>
    </row>
    <row r="494" spans="1:2">
      <c r="A494" s="165"/>
      <c r="B494" s="165"/>
    </row>
    <row r="495" spans="1:2">
      <c r="A495" s="165"/>
      <c r="B495" s="165"/>
    </row>
    <row r="496" spans="1:2">
      <c r="A496" s="165"/>
      <c r="B496" s="165"/>
    </row>
    <row r="497" spans="1:2">
      <c r="A497" s="165"/>
      <c r="B497" s="165"/>
    </row>
    <row r="498" spans="1:2">
      <c r="A498" s="165"/>
      <c r="B498" s="165"/>
    </row>
    <row r="499" spans="1:2">
      <c r="A499" s="165"/>
      <c r="B499" s="165"/>
    </row>
    <row r="500" spans="1:2">
      <c r="A500" s="165"/>
      <c r="B500" s="165"/>
    </row>
    <row r="501" spans="1:2">
      <c r="A501" s="165"/>
      <c r="B501" s="165"/>
    </row>
    <row r="502" spans="1:2">
      <c r="A502" s="165"/>
      <c r="B502" s="165"/>
    </row>
    <row r="503" spans="1:2">
      <c r="A503" s="165"/>
      <c r="B503" s="165"/>
    </row>
    <row r="504" spans="1:2">
      <c r="A504" s="165"/>
      <c r="B504" s="165"/>
    </row>
    <row r="505" spans="1:2">
      <c r="A505" s="165"/>
      <c r="B505" s="165"/>
    </row>
    <row r="506" spans="1:2">
      <c r="A506" s="165"/>
      <c r="B506" s="165"/>
    </row>
    <row r="507" spans="1:2">
      <c r="A507" s="165"/>
      <c r="B507" s="165"/>
    </row>
    <row r="508" spans="1:2">
      <c r="A508" s="165"/>
      <c r="B508" s="165"/>
    </row>
    <row r="509" spans="1:2">
      <c r="A509" s="165"/>
      <c r="B509" s="165"/>
    </row>
    <row r="510" spans="1:2">
      <c r="A510" s="165"/>
      <c r="B510" s="165"/>
    </row>
    <row r="511" spans="1:2">
      <c r="A511" s="165"/>
      <c r="B511" s="165"/>
    </row>
    <row r="512" spans="1:2">
      <c r="A512" s="165"/>
      <c r="B512" s="165"/>
    </row>
    <row r="513" spans="1:2">
      <c r="A513" s="165"/>
      <c r="B513" s="165"/>
    </row>
    <row r="514" spans="1:2">
      <c r="A514" s="165"/>
      <c r="B514" s="165"/>
    </row>
    <row r="515" spans="1:2">
      <c r="A515" s="165"/>
      <c r="B515" s="165"/>
    </row>
    <row r="516" spans="1:2">
      <c r="A516" s="165"/>
      <c r="B516" s="165"/>
    </row>
    <row r="517" spans="1:2">
      <c r="A517" s="165"/>
      <c r="B517" s="165"/>
    </row>
    <row r="518" spans="1:2">
      <c r="A518" s="165"/>
      <c r="B518" s="165"/>
    </row>
    <row r="519" spans="1:2">
      <c r="A519" s="165"/>
      <c r="B519" s="165"/>
    </row>
    <row r="520" spans="1:2">
      <c r="A520" s="165"/>
      <c r="B520" s="165"/>
    </row>
    <row r="521" spans="1:2">
      <c r="A521" s="165"/>
      <c r="B521" s="165"/>
    </row>
    <row r="522" spans="1:2">
      <c r="A522" s="165"/>
      <c r="B522" s="165"/>
    </row>
    <row r="523" spans="1:2">
      <c r="A523" s="165"/>
      <c r="B523" s="165"/>
    </row>
    <row r="524" spans="1:2">
      <c r="A524" s="165"/>
      <c r="B524" s="165"/>
    </row>
    <row r="525" spans="1:2">
      <c r="A525" s="165"/>
      <c r="B525" s="165"/>
    </row>
    <row r="526" spans="1:2">
      <c r="A526" s="165"/>
      <c r="B526" s="165"/>
    </row>
    <row r="527" spans="1:2">
      <c r="A527" s="165"/>
      <c r="B527" s="165"/>
    </row>
    <row r="528" spans="1:2">
      <c r="A528" s="165"/>
      <c r="B528" s="165"/>
    </row>
    <row r="529" spans="1:2">
      <c r="A529" s="165"/>
      <c r="B529" s="165"/>
    </row>
    <row r="530" spans="1:2">
      <c r="A530" s="165"/>
      <c r="B530" s="165"/>
    </row>
    <row r="531" spans="1:2">
      <c r="A531" s="165"/>
      <c r="B531" s="165"/>
    </row>
    <row r="532" spans="1:2">
      <c r="A532" s="165"/>
      <c r="B532" s="165"/>
    </row>
    <row r="533" spans="1:2">
      <c r="A533" s="165"/>
      <c r="B533" s="165"/>
    </row>
    <row r="534" spans="1:2">
      <c r="A534" s="165"/>
      <c r="B534" s="165"/>
    </row>
    <row r="535" spans="1:2">
      <c r="A535" s="165"/>
      <c r="B535" s="165"/>
    </row>
    <row r="536" spans="1:2">
      <c r="A536" s="165"/>
      <c r="B536" s="165"/>
    </row>
    <row r="537" spans="1:2">
      <c r="A537" s="165"/>
      <c r="B537" s="165"/>
    </row>
    <row r="538" spans="1:2">
      <c r="A538" s="165"/>
      <c r="B538" s="165"/>
    </row>
    <row r="539" spans="1:2">
      <c r="A539" s="165"/>
      <c r="B539" s="165"/>
    </row>
    <row r="540" spans="1:2">
      <c r="A540" s="165"/>
      <c r="B540" s="165"/>
    </row>
    <row r="541" spans="1:2">
      <c r="A541" s="165"/>
      <c r="B541" s="165"/>
    </row>
    <row r="542" spans="1:2">
      <c r="A542" s="165"/>
      <c r="B542" s="165"/>
    </row>
    <row r="543" spans="1:2">
      <c r="A543" s="165"/>
      <c r="B543" s="165"/>
    </row>
    <row r="544" spans="1:2">
      <c r="A544" s="165"/>
      <c r="B544" s="165"/>
    </row>
    <row r="545" spans="1:2">
      <c r="A545" s="165"/>
      <c r="B545" s="165"/>
    </row>
    <row r="546" spans="1:2">
      <c r="A546" s="165"/>
      <c r="B546" s="165"/>
    </row>
    <row r="547" spans="1:2">
      <c r="A547" s="165"/>
      <c r="B547" s="165"/>
    </row>
    <row r="548" spans="1:2">
      <c r="A548" s="165"/>
      <c r="B548" s="165"/>
    </row>
    <row r="549" spans="1:2">
      <c r="A549" s="165"/>
      <c r="B549" s="165"/>
    </row>
    <row r="550" spans="1:2">
      <c r="A550" s="165"/>
      <c r="B550" s="165"/>
    </row>
    <row r="551" spans="1:2">
      <c r="A551" s="165"/>
      <c r="B551" s="165"/>
    </row>
    <row r="552" spans="1:2">
      <c r="A552" s="165"/>
      <c r="B552" s="165"/>
    </row>
    <row r="553" spans="1:2">
      <c r="A553" s="165"/>
      <c r="B553" s="165"/>
    </row>
    <row r="554" spans="1:2">
      <c r="A554" s="165"/>
      <c r="B554" s="165"/>
    </row>
    <row r="555" spans="1:2">
      <c r="A555" s="165"/>
      <c r="B555" s="165"/>
    </row>
    <row r="556" spans="1:2">
      <c r="A556" s="165"/>
      <c r="B556" s="165"/>
    </row>
    <row r="557" spans="1:2">
      <c r="A557" s="165"/>
      <c r="B557" s="165"/>
    </row>
    <row r="558" spans="1:2">
      <c r="A558" s="165"/>
      <c r="B558" s="165"/>
    </row>
    <row r="559" spans="1:2">
      <c r="A559" s="165"/>
      <c r="B559" s="165"/>
    </row>
    <row r="560" spans="1:2">
      <c r="A560" s="165"/>
      <c r="B560" s="165"/>
    </row>
    <row r="561" spans="1:2">
      <c r="A561" s="165"/>
      <c r="B561" s="165"/>
    </row>
    <row r="562" spans="1:2">
      <c r="A562" s="165"/>
      <c r="B562" s="165"/>
    </row>
    <row r="563" spans="1:2">
      <c r="A563" s="165"/>
      <c r="B563" s="165"/>
    </row>
    <row r="564" spans="1:2">
      <c r="A564" s="165"/>
      <c r="B564" s="165"/>
    </row>
    <row r="565" spans="1:2">
      <c r="A565" s="165"/>
      <c r="B565" s="165"/>
    </row>
    <row r="566" spans="1:2">
      <c r="A566" s="165"/>
      <c r="B566" s="165"/>
    </row>
    <row r="567" spans="1:2">
      <c r="A567" s="165"/>
      <c r="B567" s="165"/>
    </row>
    <row r="568" spans="1:2">
      <c r="A568" s="165"/>
      <c r="B568" s="165"/>
    </row>
    <row r="569" spans="1:2">
      <c r="A569" s="165"/>
      <c r="B569" s="165"/>
    </row>
    <row r="570" spans="1:2">
      <c r="A570" s="165"/>
      <c r="B570" s="165"/>
    </row>
    <row r="571" spans="1:2">
      <c r="A571" s="165"/>
      <c r="B571" s="165"/>
    </row>
    <row r="572" spans="1:2">
      <c r="A572" s="165"/>
      <c r="B572" s="165"/>
    </row>
    <row r="573" spans="1:2">
      <c r="A573" s="165"/>
      <c r="B573" s="165"/>
    </row>
    <row r="574" spans="1:2">
      <c r="A574" s="165"/>
      <c r="B574" s="165"/>
    </row>
    <row r="575" spans="1:2">
      <c r="A575" s="165"/>
      <c r="B575" s="165"/>
    </row>
    <row r="576" spans="1:2">
      <c r="A576" s="165"/>
      <c r="B576" s="165"/>
    </row>
    <row r="577" spans="1:2">
      <c r="A577" s="165"/>
      <c r="B577" s="165"/>
    </row>
    <row r="578" spans="1:2">
      <c r="A578" s="165"/>
      <c r="B578" s="165"/>
    </row>
    <row r="579" spans="1:2">
      <c r="A579" s="165"/>
      <c r="B579" s="165"/>
    </row>
    <row r="580" spans="1:2">
      <c r="A580" s="165"/>
      <c r="B580" s="165"/>
    </row>
    <row r="581" spans="1:2">
      <c r="A581" s="165"/>
      <c r="B581" s="165"/>
    </row>
    <row r="582" spans="1:2">
      <c r="A582" s="165"/>
      <c r="B582" s="165"/>
    </row>
    <row r="583" spans="1:2">
      <c r="A583" s="165"/>
      <c r="B583" s="165"/>
    </row>
    <row r="584" spans="1:2">
      <c r="A584" s="165"/>
      <c r="B584" s="165"/>
    </row>
    <row r="585" spans="1:2">
      <c r="A585" s="165"/>
      <c r="B585" s="165"/>
    </row>
    <row r="586" spans="1:2">
      <c r="A586" s="165"/>
      <c r="B586" s="165"/>
    </row>
    <row r="587" spans="1:2">
      <c r="A587" s="165"/>
      <c r="B587" s="165"/>
    </row>
    <row r="588" spans="1:2">
      <c r="A588" s="165"/>
      <c r="B588" s="165"/>
    </row>
    <row r="589" spans="1:2">
      <c r="A589" s="165"/>
      <c r="B589" s="165"/>
    </row>
    <row r="590" spans="1:2">
      <c r="A590" s="165"/>
      <c r="B590" s="165"/>
    </row>
    <row r="591" spans="1:2">
      <c r="A591" s="165"/>
      <c r="B591" s="165"/>
    </row>
    <row r="592" spans="1:2">
      <c r="A592" s="165"/>
      <c r="B592" s="165"/>
    </row>
    <row r="593" spans="1:2">
      <c r="A593" s="165"/>
      <c r="B593" s="165"/>
    </row>
    <row r="594" spans="1:2">
      <c r="A594" s="165"/>
      <c r="B594" s="165"/>
    </row>
    <row r="595" spans="1:2">
      <c r="A595" s="165"/>
      <c r="B595" s="165"/>
    </row>
    <row r="596" spans="1:2">
      <c r="A596" s="165"/>
      <c r="B596" s="165"/>
    </row>
    <row r="597" spans="1:2">
      <c r="A597" s="165"/>
      <c r="B597" s="165"/>
    </row>
    <row r="598" spans="1:2">
      <c r="A598" s="165"/>
      <c r="B598" s="165"/>
    </row>
    <row r="599" spans="1:2">
      <c r="A599" s="165"/>
      <c r="B599" s="165"/>
    </row>
    <row r="600" spans="1:2">
      <c r="A600" s="165"/>
      <c r="B600" s="165"/>
    </row>
    <row r="601" spans="1:2">
      <c r="A601" s="165"/>
      <c r="B601" s="165"/>
    </row>
    <row r="602" spans="1:2">
      <c r="A602" s="165"/>
      <c r="B602" s="165"/>
    </row>
    <row r="603" spans="1:2">
      <c r="A603" s="165"/>
      <c r="B603" s="165"/>
    </row>
    <row r="604" spans="1:2">
      <c r="A604" s="165"/>
      <c r="B604" s="165"/>
    </row>
    <row r="605" spans="1:2">
      <c r="A605" s="165"/>
      <c r="B605" s="165"/>
    </row>
    <row r="606" spans="1:2">
      <c r="A606" s="165"/>
      <c r="B606" s="165"/>
    </row>
    <row r="607" spans="1:2">
      <c r="A607" s="165"/>
      <c r="B607" s="165"/>
    </row>
    <row r="608" spans="1:2">
      <c r="A608" s="165"/>
      <c r="B608" s="165"/>
    </row>
    <row r="609" spans="1:2">
      <c r="A609" s="165"/>
      <c r="B609" s="165"/>
    </row>
    <row r="610" spans="1:2">
      <c r="A610" s="165"/>
      <c r="B610" s="165"/>
    </row>
    <row r="611" spans="1:2">
      <c r="A611" s="165"/>
      <c r="B611" s="165"/>
    </row>
    <row r="612" spans="1:2">
      <c r="A612" s="165"/>
      <c r="B612" s="165"/>
    </row>
    <row r="613" spans="1:2">
      <c r="A613" s="165"/>
      <c r="B613" s="165"/>
    </row>
    <row r="614" spans="1:2">
      <c r="A614" s="165"/>
      <c r="B614" s="165"/>
    </row>
    <row r="615" spans="1:2">
      <c r="A615" s="165"/>
      <c r="B615" s="165"/>
    </row>
    <row r="616" spans="1:2">
      <c r="A616" s="165"/>
      <c r="B616" s="165"/>
    </row>
    <row r="617" spans="1:2">
      <c r="A617" s="165"/>
      <c r="B617" s="165"/>
    </row>
    <row r="618" spans="1:2">
      <c r="A618" s="165"/>
      <c r="B618" s="165"/>
    </row>
    <row r="619" spans="1:2">
      <c r="A619" s="165"/>
      <c r="B619" s="165"/>
    </row>
    <row r="620" spans="1:2">
      <c r="A620" s="165"/>
      <c r="B620" s="165"/>
    </row>
    <row r="621" spans="1:2">
      <c r="A621" s="165"/>
      <c r="B621" s="165"/>
    </row>
    <row r="622" spans="1:2">
      <c r="A622" s="165"/>
      <c r="B622" s="165"/>
    </row>
    <row r="623" spans="1:2">
      <c r="A623" s="165"/>
      <c r="B623" s="165"/>
    </row>
    <row r="624" spans="1:2">
      <c r="A624" s="165"/>
      <c r="B624" s="165"/>
    </row>
    <row r="625" spans="1:2">
      <c r="A625" s="165"/>
      <c r="B625" s="165"/>
    </row>
    <row r="626" spans="1:2">
      <c r="A626" s="165"/>
      <c r="B626" s="165"/>
    </row>
    <row r="627" spans="1:2">
      <c r="A627" s="165"/>
      <c r="B627" s="165"/>
    </row>
    <row r="628" spans="1:2">
      <c r="A628" s="165"/>
      <c r="B628" s="165"/>
    </row>
    <row r="629" spans="1:2">
      <c r="A629" s="165"/>
      <c r="B629" s="165"/>
    </row>
    <row r="630" spans="1:2">
      <c r="A630" s="165"/>
      <c r="B630" s="165"/>
    </row>
    <row r="631" spans="1:2">
      <c r="A631" s="165"/>
      <c r="B631" s="165"/>
    </row>
    <row r="632" spans="1:2">
      <c r="A632" s="165"/>
      <c r="B632" s="165"/>
    </row>
    <row r="633" spans="1:2">
      <c r="A633" s="165"/>
      <c r="B633" s="165"/>
    </row>
    <row r="634" spans="1:2">
      <c r="A634" s="165"/>
      <c r="B634" s="165"/>
    </row>
    <row r="635" spans="1:2">
      <c r="A635" s="165"/>
      <c r="B635" s="165"/>
    </row>
    <row r="636" spans="1:2">
      <c r="A636" s="165"/>
      <c r="B636" s="165"/>
    </row>
    <row r="637" spans="1:2">
      <c r="A637" s="165"/>
      <c r="B637" s="165"/>
    </row>
    <row r="638" spans="1:2">
      <c r="A638" s="165"/>
      <c r="B638" s="165"/>
    </row>
    <row r="639" spans="1:2">
      <c r="A639" s="165"/>
      <c r="B639" s="165"/>
    </row>
    <row r="640" spans="1:2">
      <c r="A640" s="165"/>
      <c r="B640" s="165"/>
    </row>
    <row r="641" spans="1:2">
      <c r="A641" s="165"/>
      <c r="B641" s="165"/>
    </row>
    <row r="642" spans="1:2">
      <c r="A642" s="165"/>
      <c r="B642" s="165"/>
    </row>
    <row r="643" spans="1:2">
      <c r="A643" s="165"/>
      <c r="B643" s="165"/>
    </row>
    <row r="644" spans="1:2">
      <c r="A644" s="165"/>
      <c r="B644" s="165"/>
    </row>
    <row r="645" spans="1:2">
      <c r="A645" s="165"/>
      <c r="B645" s="165"/>
    </row>
    <row r="646" spans="1:2">
      <c r="A646" s="165"/>
      <c r="B646" s="165"/>
    </row>
    <row r="647" spans="1:2">
      <c r="A647" s="165"/>
      <c r="B647" s="165"/>
    </row>
    <row r="648" spans="1:2">
      <c r="A648" s="165"/>
      <c r="B648" s="165"/>
    </row>
    <row r="649" spans="1:2">
      <c r="A649" s="165"/>
      <c r="B649" s="165"/>
    </row>
    <row r="650" spans="1:2">
      <c r="A650" s="165"/>
      <c r="B650" s="165"/>
    </row>
    <row r="651" spans="1:2">
      <c r="A651" s="165"/>
      <c r="B651" s="165"/>
    </row>
    <row r="652" spans="1:2">
      <c r="A652" s="165"/>
      <c r="B652" s="165"/>
    </row>
    <row r="653" spans="1:2">
      <c r="A653" s="165"/>
      <c r="B653" s="165"/>
    </row>
    <row r="654" spans="1:2">
      <c r="A654" s="165"/>
      <c r="B654" s="165"/>
    </row>
    <row r="655" spans="1:2">
      <c r="A655" s="165"/>
      <c r="B655" s="165"/>
    </row>
    <row r="656" spans="1:2">
      <c r="A656" s="165"/>
      <c r="B656" s="165"/>
    </row>
    <row r="657" spans="1:2">
      <c r="A657" s="165"/>
      <c r="B657" s="165"/>
    </row>
    <row r="658" spans="1:2">
      <c r="A658" s="165"/>
      <c r="B658" s="165"/>
    </row>
    <row r="659" spans="1:2">
      <c r="A659" s="165"/>
      <c r="B659" s="165"/>
    </row>
    <row r="660" spans="1:2">
      <c r="A660" s="165"/>
      <c r="B660" s="165"/>
    </row>
    <row r="661" spans="1:2">
      <c r="A661" s="165"/>
      <c r="B661" s="165"/>
    </row>
    <row r="662" spans="1:2">
      <c r="A662" s="165"/>
      <c r="B662" s="165"/>
    </row>
    <row r="663" spans="1:2">
      <c r="A663" s="165"/>
      <c r="B663" s="165"/>
    </row>
    <row r="664" spans="1:2">
      <c r="A664" s="165"/>
      <c r="B664" s="165"/>
    </row>
    <row r="665" spans="1:2">
      <c r="A665" s="165"/>
      <c r="B665" s="165"/>
    </row>
    <row r="666" spans="1:2">
      <c r="A666" s="165"/>
      <c r="B666" s="165"/>
    </row>
    <row r="667" spans="1:2">
      <c r="A667" s="165"/>
      <c r="B667" s="165"/>
    </row>
    <row r="668" spans="1:2">
      <c r="A668" s="165"/>
      <c r="B668" s="165"/>
    </row>
    <row r="669" spans="1:2">
      <c r="A669" s="165"/>
      <c r="B669" s="165"/>
    </row>
    <row r="670" spans="1:2">
      <c r="A670" s="165"/>
      <c r="B670" s="165"/>
    </row>
    <row r="671" spans="1:2">
      <c r="A671" s="165"/>
      <c r="B671" s="165"/>
    </row>
    <row r="672" spans="1:2">
      <c r="A672" s="165"/>
      <c r="B672" s="165"/>
    </row>
    <row r="673" spans="1:2">
      <c r="A673" s="165"/>
      <c r="B673" s="165"/>
    </row>
    <row r="674" spans="1:2">
      <c r="A674" s="165"/>
      <c r="B674" s="165"/>
    </row>
    <row r="675" spans="1:2">
      <c r="A675" s="165"/>
      <c r="B675" s="165"/>
    </row>
    <row r="676" spans="1:2">
      <c r="A676" s="165"/>
      <c r="B676" s="165"/>
    </row>
    <row r="677" spans="1:2">
      <c r="A677" s="165"/>
      <c r="B677" s="165"/>
    </row>
    <row r="678" spans="1:2">
      <c r="A678" s="165"/>
      <c r="B678" s="165"/>
    </row>
    <row r="679" spans="1:2">
      <c r="A679" s="165"/>
      <c r="B679" s="165"/>
    </row>
    <row r="680" spans="1:2">
      <c r="A680" s="165"/>
      <c r="B680" s="165"/>
    </row>
    <row r="681" spans="1:2">
      <c r="A681" s="165"/>
      <c r="B681" s="165"/>
    </row>
    <row r="682" spans="1:2">
      <c r="A682" s="165"/>
      <c r="B682" s="165"/>
    </row>
    <row r="683" spans="1:2">
      <c r="A683" s="165"/>
      <c r="B683" s="165"/>
    </row>
    <row r="684" spans="1:2">
      <c r="A684" s="165"/>
      <c r="B684" s="165"/>
    </row>
    <row r="685" spans="1:2">
      <c r="A685" s="165"/>
      <c r="B685" s="165"/>
    </row>
    <row r="686" spans="1:2">
      <c r="A686" s="165"/>
      <c r="B686" s="165"/>
    </row>
    <row r="687" spans="1:2">
      <c r="A687" s="165"/>
      <c r="B687" s="165"/>
    </row>
    <row r="688" spans="1:2">
      <c r="A688" s="165"/>
      <c r="B688" s="165"/>
    </row>
    <row r="689" spans="1:2">
      <c r="A689" s="165"/>
      <c r="B689" s="165"/>
    </row>
    <row r="690" spans="1:2">
      <c r="A690" s="165"/>
      <c r="B690" s="165"/>
    </row>
    <row r="691" spans="1:2">
      <c r="A691" s="165"/>
      <c r="B691" s="165"/>
    </row>
    <row r="692" spans="1:2">
      <c r="A692" s="165"/>
      <c r="B692" s="165"/>
    </row>
    <row r="693" spans="1:2">
      <c r="A693" s="165"/>
      <c r="B693" s="165"/>
    </row>
    <row r="694" spans="1:2">
      <c r="A694" s="165"/>
      <c r="B694" s="165"/>
    </row>
    <row r="695" spans="1:2">
      <c r="A695" s="165"/>
      <c r="B695" s="165"/>
    </row>
    <row r="696" spans="1:2">
      <c r="A696" s="165"/>
      <c r="B696" s="165"/>
    </row>
    <row r="697" spans="1:2">
      <c r="A697" s="165"/>
      <c r="B697" s="165"/>
    </row>
    <row r="698" spans="1:2">
      <c r="A698" s="165"/>
      <c r="B698" s="165"/>
    </row>
    <row r="699" spans="1:2">
      <c r="A699" s="165"/>
      <c r="B699" s="165"/>
    </row>
    <row r="700" spans="1:2">
      <c r="A700" s="165"/>
      <c r="B700" s="165"/>
    </row>
    <row r="701" spans="1:2">
      <c r="A701" s="165"/>
      <c r="B701" s="165"/>
    </row>
    <row r="702" spans="1:2">
      <c r="A702" s="165"/>
      <c r="B702" s="165"/>
    </row>
    <row r="703" spans="1:2">
      <c r="A703" s="165"/>
      <c r="B703" s="165"/>
    </row>
    <row r="704" spans="1:2">
      <c r="A704" s="165"/>
      <c r="B704" s="165"/>
    </row>
    <row r="705" spans="1:2">
      <c r="A705" s="165"/>
      <c r="B705" s="165"/>
    </row>
    <row r="706" spans="1:2">
      <c r="A706" s="165"/>
      <c r="B706" s="165"/>
    </row>
    <row r="707" spans="1:2">
      <c r="A707" s="165"/>
      <c r="B707" s="165"/>
    </row>
    <row r="708" spans="1:2">
      <c r="A708" s="165"/>
      <c r="B708" s="165"/>
    </row>
    <row r="709" spans="1:2">
      <c r="A709" s="165"/>
      <c r="B709" s="165"/>
    </row>
    <row r="710" spans="1:2">
      <c r="A710" s="165"/>
      <c r="B710" s="165"/>
    </row>
    <row r="711" spans="1:2">
      <c r="A711" s="165"/>
      <c r="B711" s="165"/>
    </row>
    <row r="712" spans="1:2">
      <c r="A712" s="165"/>
      <c r="B712" s="165"/>
    </row>
    <row r="713" spans="1:2">
      <c r="A713" s="165"/>
      <c r="B713" s="165"/>
    </row>
    <row r="714" spans="1:2">
      <c r="A714" s="165"/>
      <c r="B714" s="165"/>
    </row>
    <row r="715" spans="1:2">
      <c r="A715" s="165"/>
      <c r="B715" s="165"/>
    </row>
    <row r="716" spans="1:2">
      <c r="A716" s="165"/>
      <c r="B716" s="165"/>
    </row>
    <row r="717" spans="1:2">
      <c r="A717" s="165"/>
      <c r="B717" s="165"/>
    </row>
    <row r="718" spans="1:2">
      <c r="A718" s="165"/>
      <c r="B718" s="165"/>
    </row>
    <row r="719" spans="1:2">
      <c r="A719" s="165"/>
      <c r="B719" s="165"/>
    </row>
    <row r="720" spans="1:2">
      <c r="A720" s="165"/>
      <c r="B720" s="165"/>
    </row>
    <row r="721" spans="1:2">
      <c r="A721" s="165"/>
      <c r="B721" s="165"/>
    </row>
    <row r="722" spans="1:2">
      <c r="A722" s="165"/>
      <c r="B722" s="165"/>
    </row>
    <row r="723" spans="1:2">
      <c r="A723" s="165"/>
      <c r="B723" s="165"/>
    </row>
    <row r="724" spans="1:2">
      <c r="A724" s="165"/>
      <c r="B724" s="165"/>
    </row>
    <row r="725" spans="1:2">
      <c r="A725" s="165"/>
      <c r="B725" s="165"/>
    </row>
    <row r="726" spans="1:2">
      <c r="A726" s="165"/>
      <c r="B726" s="165"/>
    </row>
    <row r="727" spans="1:2">
      <c r="A727" s="165"/>
      <c r="B727" s="165"/>
    </row>
    <row r="728" spans="1:2">
      <c r="A728" s="165"/>
      <c r="B728" s="165"/>
    </row>
    <row r="729" spans="1:2">
      <c r="A729" s="165"/>
      <c r="B729" s="165"/>
    </row>
    <row r="730" spans="1:2">
      <c r="A730" s="165"/>
      <c r="B730" s="165"/>
    </row>
    <row r="731" spans="1:2">
      <c r="A731" s="165"/>
      <c r="B731" s="165"/>
    </row>
    <row r="732" spans="1:2">
      <c r="A732" s="165"/>
      <c r="B732" s="165"/>
    </row>
    <row r="733" spans="1:2">
      <c r="A733" s="165"/>
      <c r="B733" s="165"/>
    </row>
    <row r="734" spans="1:2">
      <c r="A734" s="165"/>
      <c r="B734" s="165"/>
    </row>
    <row r="735" spans="1:2">
      <c r="A735" s="165"/>
      <c r="B735" s="165"/>
    </row>
    <row r="736" spans="1:2">
      <c r="A736" s="165"/>
      <c r="B736" s="165"/>
    </row>
    <row r="737" spans="1:2">
      <c r="A737" s="165"/>
      <c r="B737" s="165"/>
    </row>
    <row r="738" spans="1:2">
      <c r="A738" s="165"/>
      <c r="B738" s="165"/>
    </row>
    <row r="739" spans="1:2">
      <c r="A739" s="165"/>
      <c r="B739" s="165"/>
    </row>
    <row r="740" spans="1:2">
      <c r="A740" s="165"/>
      <c r="B740" s="165"/>
    </row>
    <row r="741" spans="1:2">
      <c r="A741" s="165"/>
      <c r="B741" s="165"/>
    </row>
    <row r="742" spans="1:2">
      <c r="A742" s="165"/>
      <c r="B742" s="165"/>
    </row>
    <row r="743" spans="1:2">
      <c r="A743" s="165"/>
      <c r="B743" s="165"/>
    </row>
    <row r="744" spans="1:2">
      <c r="A744" s="165"/>
      <c r="B744" s="165"/>
    </row>
    <row r="745" spans="1:2">
      <c r="A745" s="165"/>
      <c r="B745" s="165"/>
    </row>
    <row r="746" spans="1:2">
      <c r="A746" s="165"/>
      <c r="B746" s="165"/>
    </row>
    <row r="747" spans="1:2">
      <c r="A747" s="165"/>
      <c r="B747" s="165"/>
    </row>
    <row r="748" spans="1:2">
      <c r="A748" s="165"/>
      <c r="B748" s="165"/>
    </row>
    <row r="749" spans="1:2">
      <c r="A749" s="165"/>
      <c r="B749" s="165"/>
    </row>
    <row r="750" spans="1:2">
      <c r="A750" s="165"/>
      <c r="B750" s="165"/>
    </row>
    <row r="751" spans="1:2">
      <c r="A751" s="165"/>
      <c r="B751" s="165"/>
    </row>
    <row r="752" spans="1:2">
      <c r="A752" s="165"/>
      <c r="B752" s="165"/>
    </row>
    <row r="753" spans="1:2">
      <c r="A753" s="165"/>
      <c r="B753" s="165"/>
    </row>
    <row r="754" spans="1:2">
      <c r="A754" s="165"/>
      <c r="B754" s="165"/>
    </row>
    <row r="755" spans="1:2">
      <c r="A755" s="165"/>
      <c r="B755" s="165"/>
    </row>
    <row r="756" spans="1:2">
      <c r="A756" s="165"/>
      <c r="B756" s="165"/>
    </row>
    <row r="757" spans="1:2">
      <c r="A757" s="165"/>
      <c r="B757" s="165"/>
    </row>
    <row r="758" spans="1:2">
      <c r="A758" s="165"/>
      <c r="B758" s="165"/>
    </row>
    <row r="759" spans="1:2">
      <c r="A759" s="165"/>
      <c r="B759" s="165"/>
    </row>
    <row r="760" spans="1:2">
      <c r="A760" s="165"/>
      <c r="B760" s="165"/>
    </row>
    <row r="761" spans="1:2">
      <c r="A761" s="165"/>
      <c r="B761" s="165"/>
    </row>
    <row r="762" spans="1:2">
      <c r="A762" s="165"/>
      <c r="B762" s="165"/>
    </row>
    <row r="763" spans="1:2">
      <c r="A763" s="165"/>
      <c r="B763" s="165"/>
    </row>
    <row r="764" spans="1:2">
      <c r="A764" s="165"/>
      <c r="B764" s="165"/>
    </row>
    <row r="765" spans="1:2">
      <c r="A765" s="165"/>
      <c r="B765" s="165"/>
    </row>
    <row r="766" spans="1:2">
      <c r="A766" s="165"/>
      <c r="B766" s="165"/>
    </row>
    <row r="767" spans="1:2">
      <c r="A767" s="165"/>
      <c r="B767" s="165"/>
    </row>
    <row r="768" spans="1:2">
      <c r="A768" s="165"/>
      <c r="B768" s="165"/>
    </row>
    <row r="769" spans="1:2">
      <c r="A769" s="165"/>
      <c r="B769" s="165"/>
    </row>
    <row r="770" spans="1:2">
      <c r="A770" s="165"/>
      <c r="B770" s="165"/>
    </row>
    <row r="771" spans="1:2">
      <c r="A771" s="165"/>
      <c r="B771" s="165"/>
    </row>
    <row r="772" spans="1:2">
      <c r="A772" s="165"/>
      <c r="B772" s="165"/>
    </row>
    <row r="773" spans="1:2">
      <c r="A773" s="165"/>
      <c r="B773" s="165"/>
    </row>
    <row r="774" spans="1:2">
      <c r="A774" s="165"/>
      <c r="B774" s="165"/>
    </row>
    <row r="775" spans="1:2">
      <c r="A775" s="165"/>
      <c r="B775" s="165"/>
    </row>
    <row r="776" spans="1:2">
      <c r="A776" s="165"/>
      <c r="B776" s="165"/>
    </row>
    <row r="777" spans="1:2">
      <c r="A777" s="165"/>
      <c r="B777" s="165"/>
    </row>
    <row r="778" spans="1:2">
      <c r="A778" s="165"/>
      <c r="B778" s="165"/>
    </row>
    <row r="779" spans="1:2">
      <c r="A779" s="165"/>
      <c r="B779" s="165"/>
    </row>
    <row r="780" spans="1:2">
      <c r="A780" s="165"/>
      <c r="B780" s="165"/>
    </row>
    <row r="781" spans="1:2">
      <c r="A781" s="165"/>
      <c r="B781" s="165"/>
    </row>
    <row r="782" spans="1:2">
      <c r="A782" s="165"/>
      <c r="B782" s="165"/>
    </row>
    <row r="783" spans="1:2">
      <c r="A783" s="165"/>
      <c r="B783" s="165"/>
    </row>
    <row r="784" spans="1:2">
      <c r="A784" s="165"/>
      <c r="B784" s="165"/>
    </row>
    <row r="785" spans="1:2">
      <c r="A785" s="165"/>
      <c r="B785" s="165"/>
    </row>
    <row r="786" spans="1:2">
      <c r="A786" s="165"/>
      <c r="B786" s="165"/>
    </row>
    <row r="787" spans="1:2">
      <c r="A787" s="165"/>
      <c r="B787" s="165"/>
    </row>
    <row r="788" spans="1:2">
      <c r="A788" s="165"/>
      <c r="B788" s="165"/>
    </row>
    <row r="789" spans="1:2">
      <c r="A789" s="165"/>
      <c r="B789" s="165"/>
    </row>
    <row r="790" spans="1:2">
      <c r="A790" s="165"/>
      <c r="B790" s="165"/>
    </row>
    <row r="791" spans="1:2">
      <c r="A791" s="165"/>
      <c r="B791" s="165"/>
    </row>
    <row r="792" spans="1:2">
      <c r="A792" s="165"/>
      <c r="B792" s="165"/>
    </row>
    <row r="793" spans="1:2">
      <c r="A793" s="165"/>
      <c r="B793" s="165"/>
    </row>
    <row r="794" spans="1:2">
      <c r="A794" s="165"/>
      <c r="B794" s="165"/>
    </row>
    <row r="795" spans="1:2">
      <c r="A795" s="165"/>
      <c r="B795" s="165"/>
    </row>
    <row r="796" spans="1:2">
      <c r="A796" s="165"/>
      <c r="B796" s="165"/>
    </row>
    <row r="797" spans="1:2">
      <c r="A797" s="165"/>
      <c r="B797" s="165"/>
    </row>
    <row r="798" spans="1:2">
      <c r="A798" s="165"/>
      <c r="B798" s="165"/>
    </row>
    <row r="799" spans="1:2">
      <c r="A799" s="165"/>
      <c r="B799" s="165"/>
    </row>
    <row r="800" spans="1:2">
      <c r="A800" s="165"/>
      <c r="B800" s="165"/>
    </row>
    <row r="801" spans="1:2">
      <c r="A801" s="165"/>
      <c r="B801" s="165"/>
    </row>
    <row r="802" spans="1:2">
      <c r="A802" s="165"/>
      <c r="B802" s="165"/>
    </row>
    <row r="803" spans="1:2">
      <c r="A803" s="165"/>
      <c r="B803" s="165"/>
    </row>
    <row r="804" spans="1:2">
      <c r="A804" s="165"/>
      <c r="B804" s="165"/>
    </row>
    <row r="805" spans="1:2">
      <c r="A805" s="165"/>
      <c r="B805" s="165"/>
    </row>
    <row r="806" spans="1:2">
      <c r="A806" s="165"/>
      <c r="B806" s="165"/>
    </row>
    <row r="807" spans="1:2">
      <c r="A807" s="165"/>
      <c r="B807" s="165"/>
    </row>
    <row r="808" spans="1:2">
      <c r="A808" s="165"/>
      <c r="B808" s="165"/>
    </row>
    <row r="809" spans="1:2">
      <c r="A809" s="165"/>
      <c r="B809" s="165"/>
    </row>
    <row r="810" spans="1:2">
      <c r="A810" s="165"/>
      <c r="B810" s="165"/>
    </row>
    <row r="811" spans="1:2">
      <c r="A811" s="165"/>
      <c r="B811" s="165"/>
    </row>
    <row r="812" spans="1:2">
      <c r="A812" s="165"/>
      <c r="B812" s="165"/>
    </row>
    <row r="813" spans="1:2">
      <c r="A813" s="165"/>
      <c r="B813" s="165"/>
    </row>
    <row r="814" spans="1:2">
      <c r="A814" s="165"/>
      <c r="B814" s="165"/>
    </row>
    <row r="815" spans="1:2">
      <c r="A815" s="165"/>
      <c r="B815" s="165"/>
    </row>
    <row r="816" spans="1:2">
      <c r="A816" s="165"/>
      <c r="B816" s="165"/>
    </row>
    <row r="817" spans="1:2">
      <c r="A817" s="165"/>
      <c r="B817" s="165"/>
    </row>
    <row r="818" spans="1:2">
      <c r="A818" s="165"/>
      <c r="B818" s="165"/>
    </row>
    <row r="819" spans="1:2">
      <c r="A819" s="165"/>
      <c r="B819" s="165"/>
    </row>
    <row r="820" spans="1:2">
      <c r="A820" s="165"/>
      <c r="B820" s="165"/>
    </row>
    <row r="821" spans="1:2">
      <c r="A821" s="165"/>
      <c r="B821" s="165"/>
    </row>
    <row r="822" spans="1:2">
      <c r="A822" s="165"/>
      <c r="B822" s="165"/>
    </row>
    <row r="823" spans="1:2">
      <c r="A823" s="165"/>
      <c r="B823" s="165"/>
    </row>
    <row r="824" spans="1:2">
      <c r="A824" s="165"/>
      <c r="B824" s="165"/>
    </row>
    <row r="825" spans="1:2">
      <c r="A825" s="165"/>
      <c r="B825" s="165"/>
    </row>
    <row r="826" spans="1:2">
      <c r="A826" s="165"/>
      <c r="B826" s="165"/>
    </row>
    <row r="827" spans="1:2">
      <c r="A827" s="165"/>
      <c r="B827" s="165"/>
    </row>
    <row r="828" spans="1:2">
      <c r="A828" s="165"/>
      <c r="B828" s="165"/>
    </row>
    <row r="829" spans="1:2">
      <c r="A829" s="165"/>
      <c r="B829" s="165"/>
    </row>
    <row r="830" spans="1:2">
      <c r="A830" s="165"/>
      <c r="B830" s="165"/>
    </row>
    <row r="831" spans="1:2">
      <c r="A831" s="165"/>
      <c r="B831" s="165"/>
    </row>
    <row r="832" spans="1:2">
      <c r="A832" s="165"/>
      <c r="B832" s="165"/>
    </row>
    <row r="833" spans="1:2">
      <c r="A833" s="165"/>
      <c r="B833" s="165"/>
    </row>
    <row r="834" spans="1:2">
      <c r="A834" s="165"/>
      <c r="B834" s="165"/>
    </row>
    <row r="835" spans="1:2">
      <c r="A835" s="165"/>
      <c r="B835" s="165"/>
    </row>
    <row r="836" spans="1:2">
      <c r="A836" s="165"/>
      <c r="B836" s="165"/>
    </row>
    <row r="837" spans="1:2">
      <c r="A837" s="165"/>
      <c r="B837" s="165"/>
    </row>
    <row r="838" spans="1:2">
      <c r="A838" s="165"/>
      <c r="B838" s="165"/>
    </row>
    <row r="839" spans="1:2">
      <c r="A839" s="165"/>
      <c r="B839" s="165"/>
    </row>
    <row r="840" spans="1:2">
      <c r="A840" s="165"/>
      <c r="B840" s="165"/>
    </row>
    <row r="841" spans="1:2">
      <c r="A841" s="165"/>
      <c r="B841" s="165"/>
    </row>
    <row r="842" spans="1:2">
      <c r="A842" s="165"/>
      <c r="B842" s="165"/>
    </row>
    <row r="843" spans="1:2">
      <c r="A843" s="165"/>
      <c r="B843" s="165"/>
    </row>
    <row r="844" spans="1:2">
      <c r="A844" s="165"/>
      <c r="B844" s="165"/>
    </row>
    <row r="845" spans="1:2">
      <c r="A845" s="165"/>
      <c r="B845" s="165"/>
    </row>
    <row r="846" spans="1:2">
      <c r="A846" s="165"/>
      <c r="B846" s="165"/>
    </row>
    <row r="847" spans="1:2">
      <c r="A847" s="165"/>
      <c r="B847" s="165"/>
    </row>
    <row r="848" spans="1:2">
      <c r="A848" s="165"/>
      <c r="B848" s="165"/>
    </row>
    <row r="849" spans="1:2">
      <c r="A849" s="165"/>
      <c r="B849" s="165"/>
    </row>
    <row r="850" spans="1:2">
      <c r="A850" s="165"/>
      <c r="B850" s="165"/>
    </row>
    <row r="851" spans="1:2">
      <c r="A851" s="165"/>
      <c r="B851" s="165"/>
    </row>
    <row r="852" spans="1:2">
      <c r="A852" s="165"/>
      <c r="B852" s="165"/>
    </row>
    <row r="853" spans="1:2">
      <c r="A853" s="165"/>
      <c r="B853" s="165"/>
    </row>
    <row r="854" spans="1:2">
      <c r="A854" s="165"/>
      <c r="B854" s="165"/>
    </row>
    <row r="855" spans="1:2">
      <c r="A855" s="165"/>
      <c r="B855" s="165"/>
    </row>
    <row r="856" spans="1:2">
      <c r="A856" s="165"/>
      <c r="B856" s="165"/>
    </row>
    <row r="857" spans="1:2">
      <c r="A857" s="165"/>
      <c r="B857" s="165"/>
    </row>
    <row r="858" spans="1:2">
      <c r="A858" s="165"/>
      <c r="B858" s="165"/>
    </row>
    <row r="859" spans="1:2">
      <c r="A859" s="165"/>
      <c r="B859" s="165"/>
    </row>
    <row r="860" spans="1:2">
      <c r="A860" s="165"/>
      <c r="B860" s="165"/>
    </row>
    <row r="861" spans="1:2">
      <c r="A861" s="165"/>
      <c r="B861" s="165"/>
    </row>
    <row r="862" spans="1:2">
      <c r="A862" s="165"/>
      <c r="B862" s="165"/>
    </row>
    <row r="863" spans="1:2">
      <c r="A863" s="165"/>
      <c r="B863" s="165"/>
    </row>
    <row r="864" spans="1:2">
      <c r="A864" s="165"/>
      <c r="B864" s="165"/>
    </row>
    <row r="865" spans="1:2">
      <c r="A865" s="165"/>
      <c r="B865" s="165"/>
    </row>
    <row r="866" spans="1:2">
      <c r="A866" s="165"/>
      <c r="B866" s="165"/>
    </row>
    <row r="867" spans="1:2">
      <c r="A867" s="165"/>
      <c r="B867" s="165"/>
    </row>
    <row r="868" spans="1:2">
      <c r="A868" s="165"/>
      <c r="B868" s="165"/>
    </row>
    <row r="869" spans="1:2">
      <c r="A869" s="165"/>
      <c r="B869" s="165"/>
    </row>
    <row r="870" spans="1:2">
      <c r="A870" s="165"/>
      <c r="B870" s="165"/>
    </row>
    <row r="871" spans="1:2">
      <c r="A871" s="165"/>
      <c r="B871" s="165"/>
    </row>
    <row r="872" spans="1:2">
      <c r="A872" s="165"/>
      <c r="B872" s="165"/>
    </row>
    <row r="873" spans="1:2">
      <c r="A873" s="165"/>
      <c r="B873" s="165"/>
    </row>
    <row r="874" spans="1:2">
      <c r="A874" s="165"/>
      <c r="B874" s="165"/>
    </row>
    <row r="875" spans="1:2">
      <c r="A875" s="165"/>
      <c r="B875" s="165"/>
    </row>
    <row r="876" spans="1:2">
      <c r="A876" s="165"/>
      <c r="B876" s="165"/>
    </row>
    <row r="877" spans="1:2">
      <c r="A877" s="165"/>
      <c r="B877" s="165"/>
    </row>
    <row r="878" spans="1:2">
      <c r="A878" s="165"/>
      <c r="B878" s="165"/>
    </row>
    <row r="879" spans="1:2">
      <c r="A879" s="165"/>
      <c r="B879" s="165"/>
    </row>
    <row r="880" spans="1:2">
      <c r="A880" s="165"/>
      <c r="B880" s="165"/>
    </row>
    <row r="881" spans="1:2">
      <c r="A881" s="165"/>
      <c r="B881" s="165"/>
    </row>
    <row r="882" spans="1:2">
      <c r="A882" s="165"/>
      <c r="B882" s="165"/>
    </row>
    <row r="883" spans="1:2">
      <c r="A883" s="165"/>
      <c r="B883" s="165"/>
    </row>
    <row r="884" spans="1:2">
      <c r="A884" s="165"/>
      <c r="B884" s="165"/>
    </row>
    <row r="885" spans="1:2">
      <c r="A885" s="165"/>
      <c r="B885" s="165"/>
    </row>
    <row r="886" spans="1:2">
      <c r="A886" s="165"/>
      <c r="B886" s="165"/>
    </row>
    <row r="887" spans="1:2">
      <c r="A887" s="165"/>
      <c r="B887" s="165"/>
    </row>
    <row r="888" spans="1:2">
      <c r="A888" s="165"/>
      <c r="B888" s="165"/>
    </row>
    <row r="889" spans="1:2">
      <c r="A889" s="165"/>
      <c r="B889" s="165"/>
    </row>
    <row r="890" spans="1:2">
      <c r="A890" s="165"/>
      <c r="B890" s="165"/>
    </row>
    <row r="891" spans="1:2">
      <c r="A891" s="165"/>
      <c r="B891" s="165"/>
    </row>
    <row r="892" spans="1:2">
      <c r="A892" s="165"/>
      <c r="B892" s="165"/>
    </row>
    <row r="893" spans="1:2">
      <c r="A893" s="165"/>
      <c r="B893" s="165"/>
    </row>
    <row r="894" spans="1:2">
      <c r="A894" s="165"/>
      <c r="B894" s="165"/>
    </row>
    <row r="895" spans="1:2">
      <c r="A895" s="165"/>
      <c r="B895" s="165"/>
    </row>
    <row r="896" spans="1:2">
      <c r="A896" s="165"/>
      <c r="B896" s="165"/>
    </row>
    <row r="897" spans="1:2">
      <c r="A897" s="165"/>
      <c r="B897" s="165"/>
    </row>
    <row r="898" spans="1:2">
      <c r="A898" s="165"/>
      <c r="B898" s="165"/>
    </row>
    <row r="899" spans="1:2">
      <c r="A899" s="165"/>
      <c r="B899" s="165"/>
    </row>
    <row r="900" spans="1:2">
      <c r="A900" s="165"/>
      <c r="B900" s="165"/>
    </row>
    <row r="901" spans="1:2">
      <c r="A901" s="165"/>
      <c r="B901" s="165"/>
    </row>
    <row r="902" spans="1:2">
      <c r="A902" s="165"/>
      <c r="B902" s="165"/>
    </row>
    <row r="903" spans="1:2">
      <c r="A903" s="165"/>
      <c r="B903" s="165"/>
    </row>
    <row r="904" spans="1:2">
      <c r="A904" s="165"/>
      <c r="B904" s="165"/>
    </row>
    <row r="905" spans="1:2">
      <c r="A905" s="165"/>
      <c r="B905" s="165"/>
    </row>
    <row r="906" spans="1:2">
      <c r="A906" s="165"/>
      <c r="B906" s="165"/>
    </row>
    <row r="907" spans="1:2">
      <c r="A907" s="165"/>
      <c r="B907" s="165"/>
    </row>
    <row r="908" spans="1:2">
      <c r="A908" s="165"/>
      <c r="B908" s="165"/>
    </row>
    <row r="909" spans="1:2">
      <c r="A909" s="165"/>
      <c r="B909" s="165"/>
    </row>
    <row r="910" spans="1:2">
      <c r="A910" s="165"/>
      <c r="B910" s="165"/>
    </row>
    <row r="911" spans="1:2">
      <c r="A911" s="165"/>
      <c r="B911" s="165"/>
    </row>
    <row r="912" spans="1:2">
      <c r="A912" s="165"/>
      <c r="B912" s="165"/>
    </row>
    <row r="913" spans="1:2">
      <c r="A913" s="165"/>
      <c r="B913" s="165"/>
    </row>
    <row r="914" spans="1:2">
      <c r="A914" s="165"/>
      <c r="B914" s="165"/>
    </row>
    <row r="915" spans="1:2">
      <c r="A915" s="165"/>
      <c r="B915" s="165"/>
    </row>
    <row r="916" spans="1:2">
      <c r="A916" s="165"/>
      <c r="B916" s="165"/>
    </row>
    <row r="917" spans="1:2">
      <c r="A917" s="165"/>
      <c r="B917" s="165"/>
    </row>
    <row r="918" spans="1:2">
      <c r="A918" s="165"/>
      <c r="B918" s="165"/>
    </row>
    <row r="919" spans="1:2">
      <c r="A919" s="165"/>
      <c r="B919" s="165"/>
    </row>
    <row r="920" spans="1:2">
      <c r="A920" s="165"/>
      <c r="B920" s="165"/>
    </row>
    <row r="921" spans="1:2">
      <c r="A921" s="165"/>
      <c r="B921" s="165"/>
    </row>
    <row r="922" spans="1:2">
      <c r="A922" s="165"/>
      <c r="B922" s="165"/>
    </row>
    <row r="923" spans="1:2">
      <c r="A923" s="165"/>
      <c r="B923" s="165"/>
    </row>
    <row r="924" spans="1:2">
      <c r="A924" s="165"/>
      <c r="B924" s="165"/>
    </row>
    <row r="925" spans="1:2">
      <c r="A925" s="165"/>
      <c r="B925" s="165"/>
    </row>
    <row r="926" spans="1:2">
      <c r="A926" s="165"/>
      <c r="B926" s="165"/>
    </row>
    <row r="927" spans="1:2">
      <c r="A927" s="165"/>
      <c r="B927" s="165"/>
    </row>
    <row r="928" spans="1:2">
      <c r="A928" s="165"/>
      <c r="B928" s="165"/>
    </row>
    <row r="929" spans="1:2">
      <c r="A929" s="165"/>
      <c r="B929" s="165"/>
    </row>
    <row r="930" spans="1:2">
      <c r="A930" s="165"/>
      <c r="B930" s="165"/>
    </row>
    <row r="931" spans="1:2">
      <c r="A931" s="165"/>
      <c r="B931" s="165"/>
    </row>
    <row r="932" spans="1:2">
      <c r="A932" s="165"/>
      <c r="B932" s="165"/>
    </row>
    <row r="933" spans="1:2">
      <c r="A933" s="165"/>
      <c r="B933" s="165"/>
    </row>
    <row r="934" spans="1:2">
      <c r="A934" s="165"/>
      <c r="B934" s="165"/>
    </row>
    <row r="935" spans="1:2">
      <c r="A935" s="165"/>
      <c r="B935" s="165"/>
    </row>
    <row r="936" spans="1:2">
      <c r="A936" s="165"/>
      <c r="B936" s="165"/>
    </row>
    <row r="937" spans="1:2">
      <c r="A937" s="165"/>
      <c r="B937" s="165"/>
    </row>
    <row r="938" spans="1:2">
      <c r="A938" s="165"/>
      <c r="B938" s="165"/>
    </row>
    <row r="939" spans="1:2">
      <c r="A939" s="165"/>
      <c r="B939" s="165"/>
    </row>
    <row r="940" spans="1:2">
      <c r="A940" s="165"/>
      <c r="B940" s="165"/>
    </row>
    <row r="941" spans="1:2">
      <c r="A941" s="165"/>
      <c r="B941" s="165"/>
    </row>
    <row r="942" spans="1:2">
      <c r="A942" s="165"/>
      <c r="B942" s="165"/>
    </row>
    <row r="943" spans="1:2">
      <c r="A943" s="165"/>
      <c r="B943" s="165"/>
    </row>
    <row r="944" spans="1:2">
      <c r="A944" s="165"/>
      <c r="B944" s="165"/>
    </row>
    <row r="945" spans="1:2">
      <c r="A945" s="165"/>
      <c r="B945" s="165"/>
    </row>
    <row r="946" spans="1:2">
      <c r="A946" s="165"/>
      <c r="B946" s="165"/>
    </row>
    <row r="947" spans="1:2">
      <c r="A947" s="165"/>
      <c r="B947" s="165"/>
    </row>
    <row r="948" spans="1:2">
      <c r="A948" s="165"/>
      <c r="B948" s="165"/>
    </row>
    <row r="949" spans="1:2">
      <c r="A949" s="165"/>
      <c r="B949" s="165"/>
    </row>
    <row r="950" spans="1:2">
      <c r="A950" s="165"/>
      <c r="B950" s="165"/>
    </row>
    <row r="951" spans="1:2">
      <c r="A951" s="165"/>
      <c r="B951" s="165"/>
    </row>
    <row r="952" spans="1:2">
      <c r="A952" s="165"/>
      <c r="B952" s="165"/>
    </row>
    <row r="953" spans="1:2">
      <c r="A953" s="165"/>
      <c r="B953" s="165"/>
    </row>
    <row r="954" spans="1:2">
      <c r="A954" s="165"/>
      <c r="B954" s="165"/>
    </row>
    <row r="955" spans="1:2">
      <c r="A955" s="165"/>
      <c r="B955" s="165"/>
    </row>
    <row r="956" spans="1:2">
      <c r="A956" s="165"/>
      <c r="B956" s="165"/>
    </row>
    <row r="957" spans="1:2">
      <c r="A957" s="165"/>
      <c r="B957" s="165"/>
    </row>
    <row r="958" spans="1:2">
      <c r="A958" s="165"/>
      <c r="B958" s="165"/>
    </row>
    <row r="959" spans="1:2">
      <c r="A959" s="165"/>
      <c r="B959" s="165"/>
    </row>
    <row r="960" spans="1:2">
      <c r="A960" s="165"/>
      <c r="B960" s="165"/>
    </row>
    <row r="961" spans="1:2">
      <c r="A961" s="165"/>
      <c r="B961" s="165"/>
    </row>
    <row r="962" spans="1:2">
      <c r="A962" s="165"/>
      <c r="B962" s="165"/>
    </row>
    <row r="963" spans="1:2">
      <c r="A963" s="165"/>
      <c r="B963" s="165"/>
    </row>
    <row r="964" spans="1:2">
      <c r="A964" s="165"/>
      <c r="B964" s="165"/>
    </row>
    <row r="965" spans="1:2">
      <c r="A965" s="165"/>
      <c r="B965" s="165"/>
    </row>
    <row r="966" spans="1:2">
      <c r="A966" s="165"/>
      <c r="B966" s="165"/>
    </row>
    <row r="967" spans="1:2">
      <c r="A967" s="165"/>
      <c r="B967" s="165"/>
    </row>
    <row r="968" spans="1:2">
      <c r="A968" s="165"/>
      <c r="B968" s="165"/>
    </row>
    <row r="969" spans="1:2">
      <c r="A969" s="165"/>
      <c r="B969" s="165"/>
    </row>
    <row r="970" spans="1:2">
      <c r="A970" s="165"/>
      <c r="B970" s="165"/>
    </row>
    <row r="971" spans="1:2">
      <c r="A971" s="165"/>
      <c r="B971" s="165"/>
    </row>
    <row r="972" spans="1:2">
      <c r="A972" s="165"/>
      <c r="B972" s="165"/>
    </row>
    <row r="973" spans="1:2">
      <c r="A973" s="165"/>
      <c r="B973" s="165"/>
    </row>
    <row r="974" spans="1:2">
      <c r="A974" s="165"/>
      <c r="B974" s="165"/>
    </row>
    <row r="975" spans="1:2">
      <c r="A975" s="165"/>
      <c r="B975" s="165"/>
    </row>
    <row r="976" spans="1:2">
      <c r="A976" s="165"/>
      <c r="B976" s="165"/>
    </row>
    <row r="977" spans="1:2">
      <c r="A977" s="165"/>
      <c r="B977" s="165"/>
    </row>
    <row r="978" spans="1:2">
      <c r="A978" s="165"/>
      <c r="B978" s="165"/>
    </row>
    <row r="979" spans="1:2">
      <c r="A979" s="165"/>
      <c r="B979" s="165"/>
    </row>
    <row r="980" spans="1:2">
      <c r="A980" s="165"/>
      <c r="B980" s="165"/>
    </row>
    <row r="981" spans="1:2">
      <c r="A981" s="165"/>
      <c r="B981" s="165"/>
    </row>
    <row r="982" spans="1:2">
      <c r="A982" s="165"/>
      <c r="B982" s="165"/>
    </row>
    <row r="983" spans="1:2">
      <c r="A983" s="165"/>
      <c r="B983" s="165"/>
    </row>
    <row r="984" spans="1:2">
      <c r="A984" s="165"/>
      <c r="B984" s="165"/>
    </row>
    <row r="985" spans="1:2">
      <c r="A985" s="165"/>
      <c r="B985" s="165"/>
    </row>
    <row r="986" spans="1:2">
      <c r="A986" s="165"/>
      <c r="B986" s="165"/>
    </row>
    <row r="987" spans="1:2">
      <c r="A987" s="165"/>
      <c r="B987" s="165"/>
    </row>
    <row r="988" spans="1:2">
      <c r="A988" s="165"/>
      <c r="B988" s="165"/>
    </row>
    <row r="989" spans="1:2">
      <c r="A989" s="165"/>
      <c r="B989" s="165"/>
    </row>
    <row r="990" spans="1:2">
      <c r="A990" s="165"/>
      <c r="B990" s="165"/>
    </row>
    <row r="991" spans="1:2">
      <c r="A991" s="165"/>
      <c r="B991" s="165"/>
    </row>
    <row r="992" spans="1:2">
      <c r="A992" s="165"/>
      <c r="B992" s="165"/>
    </row>
    <row r="993" spans="1:2">
      <c r="A993" s="165"/>
      <c r="B993" s="165"/>
    </row>
    <row r="994" spans="1:2">
      <c r="A994" s="165"/>
      <c r="B994" s="165"/>
    </row>
    <row r="995" spans="1:2">
      <c r="A995" s="165"/>
      <c r="B995" s="165"/>
    </row>
    <row r="996" spans="1:2">
      <c r="A996" s="165"/>
      <c r="B996" s="165"/>
    </row>
    <row r="997" spans="1:2">
      <c r="A997" s="165"/>
      <c r="B997" s="165"/>
    </row>
    <row r="998" spans="1:2">
      <c r="A998" s="165"/>
      <c r="B998" s="165"/>
    </row>
    <row r="999" spans="1:2">
      <c r="A999" s="165"/>
      <c r="B999" s="165"/>
    </row>
    <row r="1000" spans="1:2">
      <c r="A1000" s="165"/>
      <c r="B1000" s="165"/>
    </row>
    <row r="1001" spans="1:2">
      <c r="A1001" s="165"/>
      <c r="B1001" s="165"/>
    </row>
    <row r="1002" spans="1:2">
      <c r="A1002" s="165"/>
      <c r="B1002" s="165"/>
    </row>
    <row r="1003" spans="1:2">
      <c r="A1003" s="165"/>
      <c r="B1003" s="165"/>
    </row>
    <row r="1004" spans="1:2">
      <c r="A1004" s="165"/>
      <c r="B1004" s="165"/>
    </row>
    <row r="1005" spans="1:2">
      <c r="A1005" s="165"/>
      <c r="B1005" s="165"/>
    </row>
    <row r="1006" spans="1:2">
      <c r="A1006" s="165"/>
      <c r="B1006" s="165"/>
    </row>
    <row r="1007" spans="1:2">
      <c r="A1007" s="165"/>
      <c r="B1007" s="165"/>
    </row>
    <row r="1008" spans="1:2">
      <c r="A1008" s="165"/>
      <c r="B1008" s="165"/>
    </row>
    <row r="1009" spans="1:2">
      <c r="A1009" s="165"/>
      <c r="B1009" s="165"/>
    </row>
    <row r="1010" spans="1:2">
      <c r="A1010" s="165"/>
      <c r="B1010" s="165"/>
    </row>
    <row r="1011" spans="1:2">
      <c r="A1011" s="165"/>
      <c r="B1011" s="165"/>
    </row>
    <row r="1012" spans="1:2">
      <c r="A1012" s="165"/>
      <c r="B1012" s="165"/>
    </row>
    <row r="1013" spans="1:2">
      <c r="A1013" s="165"/>
      <c r="B1013" s="165"/>
    </row>
    <row r="1014" spans="1:2">
      <c r="A1014" s="165"/>
      <c r="B1014" s="165"/>
    </row>
    <row r="1015" spans="1:2">
      <c r="A1015" s="165"/>
      <c r="B1015" s="165"/>
    </row>
    <row r="1016" spans="1:2">
      <c r="A1016" s="165"/>
      <c r="B1016" s="165"/>
    </row>
    <row r="1017" spans="1:2">
      <c r="A1017" s="165"/>
      <c r="B1017" s="165"/>
    </row>
    <row r="1018" spans="1:2">
      <c r="A1018" s="165"/>
      <c r="B1018" s="165"/>
    </row>
    <row r="1019" spans="1:2">
      <c r="A1019" s="165"/>
      <c r="B1019" s="165"/>
    </row>
    <row r="1020" spans="1:2">
      <c r="A1020" s="165"/>
      <c r="B1020" s="165"/>
    </row>
    <row r="1021" spans="1:2">
      <c r="A1021" s="165"/>
      <c r="B1021" s="165"/>
    </row>
    <row r="1022" spans="1:2">
      <c r="A1022" s="165"/>
      <c r="B1022" s="165"/>
    </row>
    <row r="1023" spans="1:2">
      <c r="A1023" s="165"/>
      <c r="B1023" s="165"/>
    </row>
    <row r="1024" spans="1:2">
      <c r="A1024" s="165"/>
      <c r="B1024" s="165"/>
    </row>
    <row r="1025" spans="1:2">
      <c r="A1025" s="165"/>
      <c r="B1025" s="165"/>
    </row>
    <row r="1026" spans="1:2">
      <c r="A1026" s="165"/>
      <c r="B1026" s="165"/>
    </row>
    <row r="1027" spans="1:2">
      <c r="A1027" s="165"/>
      <c r="B1027" s="165"/>
    </row>
    <row r="1028" spans="1:2">
      <c r="A1028" s="165"/>
      <c r="B1028" s="165"/>
    </row>
    <row r="1029" spans="1:2">
      <c r="A1029" s="165"/>
      <c r="B1029" s="165"/>
    </row>
    <row r="1030" spans="1:2">
      <c r="A1030" s="165"/>
      <c r="B1030" s="165"/>
    </row>
    <row r="1031" spans="1:2">
      <c r="A1031" s="165"/>
      <c r="B1031" s="165"/>
    </row>
    <row r="1032" spans="1:2">
      <c r="A1032" s="165"/>
      <c r="B1032" s="165"/>
    </row>
    <row r="1033" spans="1:2">
      <c r="A1033" s="165"/>
      <c r="B1033" s="165"/>
    </row>
    <row r="1034" spans="1:2">
      <c r="A1034" s="165"/>
      <c r="B1034" s="165"/>
    </row>
    <row r="1035" spans="1:2">
      <c r="A1035" s="165"/>
      <c r="B1035" s="165"/>
    </row>
    <row r="1036" spans="1:2">
      <c r="A1036" s="165"/>
      <c r="B1036" s="165"/>
    </row>
    <row r="1037" spans="1:2">
      <c r="A1037" s="165"/>
      <c r="B1037" s="165"/>
    </row>
    <row r="1038" spans="1:2">
      <c r="A1038" s="165"/>
      <c r="B1038" s="165"/>
    </row>
    <row r="1039" spans="1:2">
      <c r="A1039" s="165"/>
      <c r="B1039" s="165"/>
    </row>
    <row r="1040" spans="1:2">
      <c r="A1040" s="165"/>
      <c r="B1040" s="165"/>
    </row>
    <row r="1041" spans="1:2">
      <c r="A1041" s="165"/>
      <c r="B1041" s="165"/>
    </row>
    <row r="1042" spans="1:2">
      <c r="A1042" s="165"/>
      <c r="B1042" s="165"/>
    </row>
    <row r="1043" spans="1:2">
      <c r="A1043" s="165"/>
      <c r="B1043" s="165"/>
    </row>
    <row r="1044" spans="1:2">
      <c r="A1044" s="165"/>
      <c r="B1044" s="165"/>
    </row>
    <row r="1045" spans="1:2">
      <c r="A1045" s="165"/>
      <c r="B1045" s="165"/>
    </row>
    <row r="1046" spans="1:2">
      <c r="A1046" s="165"/>
      <c r="B1046" s="165"/>
    </row>
    <row r="1047" spans="1:2">
      <c r="A1047" s="165"/>
      <c r="B1047" s="165"/>
    </row>
    <row r="1048" spans="1:2">
      <c r="A1048" s="165"/>
      <c r="B1048" s="165"/>
    </row>
    <row r="1049" spans="1:2">
      <c r="A1049" s="165"/>
      <c r="B1049" s="165"/>
    </row>
    <row r="1050" spans="1:2">
      <c r="A1050" s="165"/>
      <c r="B1050" s="165"/>
    </row>
    <row r="1051" spans="1:2">
      <c r="A1051" s="165"/>
      <c r="B1051" s="165"/>
    </row>
    <row r="1052" spans="1:2">
      <c r="A1052" s="165"/>
      <c r="B1052" s="165"/>
    </row>
    <row r="1053" spans="1:2">
      <c r="A1053" s="165"/>
      <c r="B1053" s="165"/>
    </row>
    <row r="1054" spans="1:2">
      <c r="A1054" s="165"/>
      <c r="B1054" s="165"/>
    </row>
    <row r="1055" spans="1:2">
      <c r="A1055" s="165"/>
      <c r="B1055" s="165"/>
    </row>
    <row r="1056" spans="1:2">
      <c r="A1056" s="165"/>
      <c r="B1056" s="165"/>
    </row>
    <row r="1057" spans="1:2">
      <c r="A1057" s="165"/>
      <c r="B1057" s="165"/>
    </row>
    <row r="1058" spans="1:2">
      <c r="A1058" s="165"/>
      <c r="B1058" s="165"/>
    </row>
    <row r="1059" spans="1:2">
      <c r="A1059" s="165"/>
      <c r="B1059" s="165"/>
    </row>
    <row r="1060" spans="1:2">
      <c r="A1060" s="165"/>
      <c r="B1060" s="165"/>
    </row>
    <row r="1061" spans="1:2">
      <c r="A1061" s="165"/>
      <c r="B1061" s="165"/>
    </row>
    <row r="1062" spans="1:2">
      <c r="A1062" s="165"/>
      <c r="B1062" s="165"/>
    </row>
    <row r="1063" spans="1:2">
      <c r="A1063" s="165"/>
      <c r="B1063" s="165"/>
    </row>
    <row r="1064" spans="1:2">
      <c r="A1064" s="165"/>
      <c r="B1064" s="165"/>
    </row>
    <row r="1065" spans="1:2">
      <c r="A1065" s="165"/>
      <c r="B1065" s="165"/>
    </row>
    <row r="1066" spans="1:2">
      <c r="A1066" s="165"/>
      <c r="B1066" s="165"/>
    </row>
    <row r="1067" spans="1:2">
      <c r="A1067" s="165"/>
      <c r="B1067" s="165"/>
    </row>
    <row r="1068" spans="1:2">
      <c r="A1068" s="165"/>
      <c r="B1068" s="165"/>
    </row>
    <row r="1069" spans="1:2">
      <c r="A1069" s="165"/>
      <c r="B1069" s="165"/>
    </row>
    <row r="1070" spans="1:2">
      <c r="A1070" s="165"/>
      <c r="B1070" s="165"/>
    </row>
    <row r="1071" spans="1:2">
      <c r="A1071" s="165"/>
      <c r="B1071" s="165"/>
    </row>
    <row r="1072" spans="1:2">
      <c r="A1072" s="165"/>
      <c r="B1072" s="165"/>
    </row>
    <row r="1073" spans="1:2">
      <c r="A1073" s="165"/>
      <c r="B1073" s="165"/>
    </row>
    <row r="1074" spans="1:2">
      <c r="A1074" s="165"/>
      <c r="B1074" s="165"/>
    </row>
    <row r="1075" spans="1:2">
      <c r="A1075" s="165"/>
      <c r="B1075" s="165"/>
    </row>
    <row r="1076" spans="1:2">
      <c r="A1076" s="165"/>
      <c r="B1076" s="165"/>
    </row>
    <row r="1077" spans="1:2">
      <c r="A1077" s="165"/>
      <c r="B1077" s="165"/>
    </row>
    <row r="1078" spans="1:2">
      <c r="A1078" s="165"/>
      <c r="B1078" s="165"/>
    </row>
    <row r="1079" spans="1:2">
      <c r="A1079" s="165"/>
      <c r="B1079" s="165"/>
    </row>
    <row r="1080" spans="1:2">
      <c r="A1080" s="165"/>
      <c r="B1080" s="165"/>
    </row>
    <row r="1081" spans="1:2">
      <c r="A1081" s="165"/>
      <c r="B1081" s="165"/>
    </row>
    <row r="1082" spans="1:2">
      <c r="A1082" s="165"/>
      <c r="B1082" s="165"/>
    </row>
    <row r="1083" spans="1:2">
      <c r="A1083" s="165"/>
      <c r="B1083" s="165"/>
    </row>
    <row r="1084" spans="1:2">
      <c r="A1084" s="165"/>
      <c r="B1084" s="165"/>
    </row>
    <row r="1085" spans="1:2">
      <c r="A1085" s="165"/>
      <c r="B1085" s="165"/>
    </row>
    <row r="1086" spans="1:2">
      <c r="A1086" s="165"/>
      <c r="B1086" s="165"/>
    </row>
    <row r="1087" spans="1:2">
      <c r="A1087" s="165"/>
      <c r="B1087" s="165"/>
    </row>
    <row r="1088" spans="1:2">
      <c r="A1088" s="165"/>
      <c r="B1088" s="165"/>
    </row>
    <row r="1089" spans="1:2">
      <c r="A1089" s="165"/>
      <c r="B1089" s="165"/>
    </row>
    <row r="1090" spans="1:2">
      <c r="A1090" s="165"/>
      <c r="B1090" s="165"/>
    </row>
    <row r="1091" spans="1:2">
      <c r="A1091" s="165"/>
      <c r="B1091" s="165"/>
    </row>
    <row r="1092" spans="1:2">
      <c r="A1092" s="165"/>
      <c r="B1092" s="165"/>
    </row>
    <row r="1093" spans="1:2">
      <c r="A1093" s="165"/>
      <c r="B1093" s="165"/>
    </row>
    <row r="1094" spans="1:2">
      <c r="A1094" s="165"/>
      <c r="B1094" s="165"/>
    </row>
    <row r="1095" spans="1:2">
      <c r="A1095" s="165"/>
      <c r="B1095" s="165"/>
    </row>
    <row r="1096" spans="1:2">
      <c r="A1096" s="165"/>
      <c r="B1096" s="165"/>
    </row>
    <row r="1097" spans="1:2">
      <c r="A1097" s="165"/>
      <c r="B1097" s="165"/>
    </row>
    <row r="1098" spans="1:2">
      <c r="A1098" s="165"/>
      <c r="B1098" s="165"/>
    </row>
    <row r="1099" spans="1:2">
      <c r="A1099" s="165"/>
      <c r="B1099" s="165"/>
    </row>
    <row r="1100" spans="1:2">
      <c r="A1100" s="165"/>
      <c r="B1100" s="165"/>
    </row>
    <row r="1101" spans="1:2">
      <c r="A1101" s="165"/>
      <c r="B1101" s="165"/>
    </row>
    <row r="1102" spans="1:2">
      <c r="A1102" s="165"/>
      <c r="B1102" s="165"/>
    </row>
    <row r="1103" spans="1:2">
      <c r="A1103" s="165"/>
      <c r="B1103" s="165"/>
    </row>
    <row r="1104" spans="1:2">
      <c r="A1104" s="165"/>
      <c r="B1104" s="165"/>
    </row>
    <row r="1105" spans="1:2">
      <c r="A1105" s="165"/>
      <c r="B1105" s="165"/>
    </row>
    <row r="1106" spans="1:2">
      <c r="A1106" s="165"/>
      <c r="B1106" s="165"/>
    </row>
    <row r="1107" spans="1:2">
      <c r="A1107" s="165"/>
      <c r="B1107" s="165"/>
    </row>
    <row r="1108" spans="1:2">
      <c r="A1108" s="165"/>
      <c r="B1108" s="165"/>
    </row>
    <row r="1109" spans="1:2">
      <c r="A1109" s="165"/>
      <c r="B1109" s="165"/>
    </row>
    <row r="1110" spans="1:2">
      <c r="A1110" s="165"/>
      <c r="B1110" s="165"/>
    </row>
    <row r="1111" spans="1:2">
      <c r="A1111" s="165"/>
      <c r="B1111" s="165"/>
    </row>
    <row r="1112" spans="1:2">
      <c r="A1112" s="165"/>
      <c r="B1112" s="165"/>
    </row>
    <row r="1113" spans="1:2">
      <c r="B1113" s="165"/>
    </row>
  </sheetData>
  <mergeCells count="7">
    <mergeCell ref="C1:E2"/>
    <mergeCell ref="A3:E3"/>
    <mergeCell ref="D5:D7"/>
    <mergeCell ref="C5:C7"/>
    <mergeCell ref="E5:E7"/>
    <mergeCell ref="B5:B7"/>
    <mergeCell ref="A5:A7"/>
  </mergeCells>
  <pageMargins left="0.9055118110236221" right="0.70866141732283472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ΜΑΙΟΣ 2013</vt:lpstr>
      <vt:lpstr>ΙΟΥΝΙΟΣ Α' 2013</vt:lpstr>
      <vt:lpstr>ΙΟΥΝΙΟΣ Β'+ΑΥΓΟΥΣΤΟΣ 2013</vt:lpstr>
      <vt:lpstr>Φύλλο1</vt:lpstr>
      <vt:lpstr>Φύλλο1!Print_Area</vt:lpstr>
      <vt:lpstr>ΔΕΚΕΜΒΡΙΟΣ</vt:lpstr>
      <vt:lpstr>Μήνες</vt:lpstr>
      <vt:lpstr>ΝΟΕΜΒΡΙΟΣ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zaxaris</dc:creator>
  <cp:lastModifiedBy>zaxaris</cp:lastModifiedBy>
  <cp:lastPrinted>2015-03-19T11:27:59Z</cp:lastPrinted>
  <dcterms:created xsi:type="dcterms:W3CDTF">2011-06-28T07:56:22Z</dcterms:created>
  <dcterms:modified xsi:type="dcterms:W3CDTF">2015-03-19T11:31:18Z</dcterms:modified>
</cp:coreProperties>
</file>