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8195" windowHeight="11070"/>
  </bookViews>
  <sheets>
    <sheet name="Π2 ΥΔΡΟΜΕΤΡΑ" sheetId="4" r:id="rId1"/>
  </sheets>
  <definedNames>
    <definedName name="_xlnm.Print_Area" localSheetId="0">'Π2 ΥΔΡΟΜΕΤΡΑ'!$A$2:$K$62</definedName>
  </definedNames>
  <calcPr calcId="145621"/>
</workbook>
</file>

<file path=xl/calcChain.xml><?xml version="1.0" encoding="utf-8"?>
<calcChain xmlns="http://schemas.openxmlformats.org/spreadsheetml/2006/main">
  <c r="J17" i="4" l="1"/>
  <c r="F17" i="4"/>
  <c r="O15" i="4"/>
  <c r="P15" i="4" s="1"/>
  <c r="N15" i="4"/>
  <c r="O14" i="4"/>
  <c r="P14" i="4" s="1"/>
  <c r="N14" i="4"/>
  <c r="O13" i="4"/>
  <c r="P13" i="4" s="1"/>
  <c r="N13" i="4"/>
  <c r="O12" i="4"/>
  <c r="P12" i="4" s="1"/>
  <c r="N12" i="4"/>
  <c r="O11" i="4"/>
  <c r="P11" i="4" s="1"/>
  <c r="N11" i="4"/>
  <c r="O10" i="4"/>
  <c r="P10" i="4" s="1"/>
  <c r="N10" i="4"/>
  <c r="O9" i="4"/>
  <c r="P9" i="4" s="1"/>
  <c r="N9" i="4"/>
  <c r="O8" i="4"/>
  <c r="P8" i="4" s="1"/>
  <c r="N8" i="4"/>
  <c r="O7" i="4"/>
  <c r="P7" i="4" s="1"/>
  <c r="N7" i="4"/>
  <c r="O6" i="4"/>
  <c r="P6" i="4" s="1"/>
  <c r="N6" i="4"/>
  <c r="N20" i="4" l="1"/>
  <c r="Q7" i="4"/>
  <c r="R7" i="4" s="1"/>
  <c r="F7" i="4" s="1"/>
  <c r="Q11" i="4"/>
  <c r="R11" i="4" s="1"/>
  <c r="F11" i="4" s="1"/>
  <c r="Q6" i="4"/>
  <c r="R6" i="4" s="1"/>
  <c r="F6" i="4" s="1"/>
  <c r="Q10" i="4"/>
  <c r="R10" i="4" s="1"/>
  <c r="F10" i="4" s="1"/>
  <c r="Q13" i="4"/>
  <c r="R13" i="4" s="1"/>
  <c r="F13" i="4" s="1"/>
  <c r="Q15" i="4"/>
  <c r="R15" i="4" s="1"/>
  <c r="F15" i="4" s="1"/>
  <c r="Q9" i="4"/>
  <c r="R9" i="4" s="1"/>
  <c r="F9" i="4" s="1"/>
  <c r="Q8" i="4"/>
  <c r="R8" i="4" s="1"/>
  <c r="F8" i="4" s="1"/>
  <c r="Q12" i="4"/>
  <c r="R12" i="4" s="1"/>
  <c r="F12" i="4" s="1"/>
  <c r="Q14" i="4"/>
  <c r="R14" i="4" s="1"/>
  <c r="F14" i="4" s="1"/>
  <c r="I8" i="4" l="1"/>
  <c r="J8" i="4" s="1"/>
  <c r="K8" i="4" s="1"/>
  <c r="G8" i="4"/>
  <c r="I6" i="4"/>
  <c r="J6" i="4" s="1"/>
  <c r="K6" i="4" s="1"/>
  <c r="G6" i="4"/>
  <c r="I14" i="4"/>
  <c r="J14" i="4" s="1"/>
  <c r="K14" i="4" s="1"/>
  <c r="G14" i="4"/>
  <c r="G11" i="4"/>
  <c r="I11" i="4"/>
  <c r="J11" i="4" s="1"/>
  <c r="K11" i="4" s="1"/>
  <c r="F22" i="4"/>
  <c r="I12" i="4"/>
  <c r="J12" i="4" s="1"/>
  <c r="K12" i="4" s="1"/>
  <c r="G12" i="4"/>
  <c r="G13" i="4"/>
  <c r="I13" i="4"/>
  <c r="J13" i="4" s="1"/>
  <c r="K13" i="4" s="1"/>
  <c r="G7" i="4"/>
  <c r="I7" i="4"/>
  <c r="J7" i="4" s="1"/>
  <c r="K7" i="4" s="1"/>
  <c r="G9" i="4"/>
  <c r="I9" i="4"/>
  <c r="J9" i="4" s="1"/>
  <c r="K9" i="4" s="1"/>
  <c r="G15" i="4"/>
  <c r="I15" i="4"/>
  <c r="J15" i="4" s="1"/>
  <c r="K15" i="4" s="1"/>
  <c r="I10" i="4"/>
  <c r="J10" i="4" s="1"/>
  <c r="K10" i="4" s="1"/>
  <c r="G10" i="4"/>
  <c r="F20" i="4" l="1"/>
  <c r="J22" i="4"/>
  <c r="H22" i="4" s="1"/>
  <c r="J20" i="4"/>
  <c r="H20" i="4" l="1"/>
</calcChain>
</file>

<file path=xl/sharedStrings.xml><?xml version="1.0" encoding="utf-8"?>
<sst xmlns="http://schemas.openxmlformats.org/spreadsheetml/2006/main" count="55" uniqueCount="46">
  <si>
    <t xml:space="preserve">3/4" </t>
  </si>
  <si>
    <t xml:space="preserve">1" </t>
  </si>
  <si>
    <t>11/4"</t>
  </si>
  <si>
    <t xml:space="preserve">1 1/2" </t>
  </si>
  <si>
    <t>Α/Α</t>
  </si>
  <si>
    <t xml:space="preserve">2" </t>
  </si>
  <si>
    <t>Διάσταση</t>
  </si>
  <si>
    <t>Ποσότητα</t>
  </si>
  <si>
    <t>Τελικό κόστος</t>
  </si>
  <si>
    <t>τεμ.</t>
  </si>
  <si>
    <t>Μονάδα μέτρησης</t>
  </si>
  <si>
    <t>Έκπτωση</t>
  </si>
  <si>
    <t>Προϋπ/σμός</t>
  </si>
  <si>
    <t>Αρχική τιμή (τιμοκατάλογοι)</t>
  </si>
  <si>
    <t>Τιμή μονάδας τιμοκαταλόγου</t>
  </si>
  <si>
    <t xml:space="preserve">Σύνολο </t>
  </si>
  <si>
    <t>Εκτιμώμενη έκπτωση επί τιμοκατάλογου</t>
  </si>
  <si>
    <t>Σύνολο προϋπολογισμού</t>
  </si>
  <si>
    <t>τιμή μονάδος μετά την έκπτωση</t>
  </si>
  <si>
    <t>Εργολαβικό όφελος</t>
  </si>
  <si>
    <t xml:space="preserve">Εκτιμώμενο ποσοστό εργολαβικού οφέλους </t>
  </si>
  <si>
    <t>Τιμή μονάδας προϋπολογισμού</t>
  </si>
  <si>
    <t>Εκτιμώμενο            πραγματικό                        κόστος  μονάδας</t>
  </si>
  <si>
    <t>Εκτιμώμενο κόστος μετά την έκπτωση</t>
  </si>
  <si>
    <t>Εκτιμώμενη έκπτωση στην τιμή μονάδος επι του τιμοκαταλόγου</t>
  </si>
  <si>
    <r>
      <t>ΥΔΡΟΜΕΤΡΑ ΟΡΕΙΧ. ΛΑΔΙΟΥ ΥΓΡΟΥ ΤΥΠΟΥ  ΠΟΛ/ΗΣ ΡΥΠΗΣ</t>
    </r>
    <r>
      <rPr>
        <b/>
        <sz val="10"/>
        <color theme="1"/>
        <rFont val="Calibri"/>
        <family val="2"/>
        <charset val="161"/>
        <scheme val="minor"/>
      </rPr>
      <t xml:space="preserve">   PN 10AT ΜΕ ΑΝΤΕΠΙΣΤΡΟΦΗ ΜΗ ΠΑΡΑΒΙΑΣΙΜΗ ΚΑΙ ΔΥΟ ΡΑΚΟΡ ΠΛΗΡΕΣ ΕΛΟΤ ΕΝ ISO
4064.01</t>
    </r>
  </si>
  <si>
    <t xml:space="preserve">ΜΗΧΑΝΙΣΜΟΙΑΝΩ. ΥΔΡΟΜ. 3/4" </t>
  </si>
  <si>
    <t xml:space="preserve">ΜΗΧΑΝΙΣΜΟΙ ΑΝΩ    1" </t>
  </si>
  <si>
    <t>ΜΗΧΑΝΙΣΜΟ ΙΑΝΩ          11/4"</t>
  </si>
  <si>
    <t xml:space="preserve">ΜΗΧΑΝΙΣΜΟΙ ΑΝΩ            1 1/2" </t>
  </si>
  <si>
    <t xml:space="preserve">ΜΗΧΑΝΙΣΜΟΙ ΑΝΩ     2" </t>
  </si>
  <si>
    <t>ΣΥΝΟΛΑ</t>
  </si>
  <si>
    <t>ποσοστό έκπτωσης</t>
  </si>
  <si>
    <t>ΟΜΑΔΑ ΥΛΙΚΩΝ  Περιγραφή είδους</t>
  </si>
  <si>
    <t>Ενιαίο ποσοστό έκπτωσης</t>
  </si>
  <si>
    <t>Ποσοστό έκπτωσης επιμέρους ποσοτήτων</t>
  </si>
  <si>
    <t>Ποσό έκπτωσης στην τιμή μονάδας</t>
  </si>
  <si>
    <t>ΧΑΝΙΑ</t>
  </si>
  <si>
    <t xml:space="preserve">Ο Νόμιμος Εκπρόσωπος </t>
  </si>
  <si>
    <t xml:space="preserve">Με ατομική μου ευθύνη και γνωρίζοντας τις κυρώσεις , που προβλέπονται από τις διατάξεις της παρ. 6 του άρθρου 22 του Ν. 1599/1986, δηλώνω ότι:
1. Έλαβα γνώση των όρων του διαγωνισμού  ,  συμφωνώ πλήρως με αυτούς.                                                                   
2. Όλα  τα προσφερόμενα υλικά  πληρούν πλήρως  τις ΕΘΝΙΚΕΣ ΤΕΧΝΙΚΕΣ ΠΡΟΔΙΑΓΡΑΦΕΣ ΕΛΟΤ του ΥΠΟΜΕΔΙ και όπου αυτές δεν ορίζονται σαφώς, τις αντίστοιχες προδιαγραφές της Ευρωπαϊκής Ένωσης  ή άλλων αντίστοιχων διεθνώς αναγνωρισμένων -πιστοποιημένων  οργανισμών τυποποίησης .
3. Υλικά που δεν ορίζονται στον  συγκεκριμένο πίνακα υλικών  θα προσφέρονται σύμφωνα με τους όρους του διαγωνισμού, συνοδευόμενα από τεχνικά φυλλάδια  που θα αποδεικνύουν ότι και αυτά πληρούν πλήρως  τις ΕΘΝΙΚΕΣ ΤΕΧΝΙΚΕΣ ΠΡΟΔΙΑΓΡΑΦΕΣ του ΥΠΟΜΕΔΙ και όπου αυτές δεν ορίζονται σαφώς, τις αντίστοιχες προδιαγραφές της Ευρωπαϊκής Ένωσης  ή άλλων αντίστοιχων διεθνώς αναγνωρισμένων -πιστοποιημένων  οργανισμών τυποποίησης .
</t>
  </si>
  <si>
    <t>ΟΛΟΓΡΑΦΩΣ ΤΟ ΠΟΣΟΣΤΟ ΕΚΠΤΩΣΗΣ ΕΠΙΜΕΡΟΥΣ ΠΟΣΟΤΗΤΩΝ:</t>
  </si>
  <si>
    <t>ΟΛΟΓΡΑΦΩΣ ΤΟ ΕΙΑΙΟ ΠΟΣΟΣΤΟ ΕΚΠΤΩΣΗΣ :</t>
  </si>
  <si>
    <t>ΟΛΟΓΡΑΦΩΣ ΤΟ ΤΕΛΙΚΟ ΚΟΣΤΟΣ:</t>
  </si>
  <si>
    <t>ΟΛΟΓΡΑΦΩΣ ΤΟ ΠΟΣΟ ΠΡΟΫΠΟΛΟΓΙΣΜΟΥ</t>
  </si>
  <si>
    <t>….…../………./2017</t>
  </si>
  <si>
    <t>ΠΡΟΣ: ΟΡΓΑΝΙΣΜΟ ΑΝΑΠΤΥΞΗΣ ΚΡΗΤΗΣ  ΔΙΑΓΩΝΙΣΜΟΣ 49/2017  ΟΙΚΟΝΟΜΙΚΗ ΠΡΟΣΦΟΡΑ Π2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</si>
</sst>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 &quot;€&quot;"/>
  </numFmts>
  <fonts count="20" x14ac:knownFonts="1">
    <font>
      <sz val="11"/>
      <color theme="1"/>
      <name val="Calibri"/>
      <family val="2"/>
      <charset val="161"/>
      <scheme val="minor"/>
    </font>
    <font>
      <b/>
      <sz val="12"/>
      <color theme="1"/>
      <name val="Calibri"/>
      <family val="2"/>
      <charset val="161"/>
      <scheme val="minor"/>
    </font>
    <font>
      <b/>
      <sz val="11"/>
      <color theme="1"/>
      <name val="Calibri"/>
      <family val="2"/>
      <charset val="161"/>
      <scheme val="minor"/>
    </font>
    <font>
      <sz val="10"/>
      <color theme="1"/>
      <name val="Calibri"/>
      <family val="2"/>
      <charset val="161"/>
      <scheme val="minor"/>
    </font>
    <font>
      <b/>
      <sz val="10"/>
      <color theme="1"/>
      <name val="Calibri"/>
      <family val="2"/>
      <charset val="161"/>
      <scheme val="minor"/>
    </font>
    <font>
      <sz val="8"/>
      <color theme="1"/>
      <name val="Calibri"/>
      <family val="2"/>
      <charset val="161"/>
      <scheme val="minor"/>
    </font>
    <font>
      <b/>
      <sz val="8"/>
      <color rgb="FF0000FF"/>
      <name val="Calibri"/>
      <family val="2"/>
      <charset val="161"/>
      <scheme val="minor"/>
    </font>
    <font>
      <b/>
      <sz val="11"/>
      <color theme="5" tint="-0.249977111117893"/>
      <name val="Calibri"/>
      <family val="2"/>
      <charset val="161"/>
      <scheme val="minor"/>
    </font>
    <font>
      <b/>
      <sz val="11"/>
      <color rgb="FFFF0000"/>
      <name val="Calibri"/>
      <family val="2"/>
      <charset val="161"/>
      <scheme val="minor"/>
    </font>
    <font>
      <b/>
      <sz val="11"/>
      <color rgb="FFFF00FF"/>
      <name val="Calibri"/>
      <family val="2"/>
      <charset val="161"/>
      <scheme val="minor"/>
    </font>
    <font>
      <b/>
      <sz val="12"/>
      <color rgb="FF0000FF"/>
      <name val="Calibri"/>
      <family val="2"/>
      <charset val="161"/>
      <scheme val="minor"/>
    </font>
    <font>
      <b/>
      <sz val="12"/>
      <color theme="5" tint="-0.249977111117893"/>
      <name val="Calibri"/>
      <family val="2"/>
      <charset val="161"/>
      <scheme val="minor"/>
    </font>
    <font>
      <b/>
      <sz val="12"/>
      <color rgb="FFFF0000"/>
      <name val="Calibri"/>
      <family val="2"/>
      <charset val="161"/>
      <scheme val="minor"/>
    </font>
    <font>
      <b/>
      <sz val="12"/>
      <color rgb="FFFF00FF"/>
      <name val="Calibri"/>
      <family val="2"/>
      <charset val="161"/>
      <scheme val="minor"/>
    </font>
    <font>
      <b/>
      <sz val="8"/>
      <color theme="1"/>
      <name val="Calibri"/>
      <family val="2"/>
      <charset val="161"/>
      <scheme val="minor"/>
    </font>
    <font>
      <sz val="9"/>
      <color theme="1"/>
      <name val="Calibri"/>
      <family val="2"/>
      <charset val="161"/>
      <scheme val="minor"/>
    </font>
    <font>
      <b/>
      <sz val="9"/>
      <color theme="1"/>
      <name val="Calibri"/>
      <family val="2"/>
      <charset val="161"/>
      <scheme val="minor"/>
    </font>
    <font>
      <sz val="8"/>
      <color theme="0"/>
      <name val="Calibri"/>
      <family val="2"/>
      <charset val="161"/>
      <scheme val="minor"/>
    </font>
    <font>
      <sz val="9"/>
      <color theme="0"/>
      <name val="Calibri"/>
      <family val="2"/>
      <charset val="161"/>
      <scheme val="minor"/>
    </font>
    <font>
      <sz val="10"/>
      <name val="Arial Greek"/>
      <charset val="161"/>
    </font>
  </fonts>
  <fills count="15">
    <fill>
      <patternFill patternType="none"/>
    </fill>
    <fill>
      <patternFill patternType="gray125"/>
    </fill>
    <fill>
      <patternFill patternType="solid">
        <fgColor theme="6"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8" tint="0.79998168889431442"/>
        <bgColor indexed="64"/>
      </patternFill>
    </fill>
    <fill>
      <patternFill patternType="solid">
        <fgColor theme="8"/>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0" tint="-0.34998626667073579"/>
        <bgColor indexed="64"/>
      </patternFill>
    </fill>
    <fill>
      <patternFill patternType="solid">
        <fgColor theme="3" tint="0.39997558519241921"/>
        <bgColor indexed="64"/>
      </patternFill>
    </fill>
    <fill>
      <patternFill patternType="solid">
        <fgColor theme="8" tint="-0.249977111117893"/>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2">
    <xf numFmtId="0" fontId="0" fillId="0" borderId="0"/>
    <xf numFmtId="0" fontId="19" fillId="0" borderId="0"/>
  </cellStyleXfs>
  <cellXfs count="144">
    <xf numFmtId="0" fontId="0" fillId="0" borderId="0" xfId="0"/>
    <xf numFmtId="0" fontId="5" fillId="0" borderId="1" xfId="0" applyFont="1" applyBorder="1" applyAlignment="1">
      <alignment horizontal="center" vertical="center"/>
    </xf>
    <xf numFmtId="49" fontId="5" fillId="0" borderId="1" xfId="0" applyNumberFormat="1" applyFont="1" applyBorder="1" applyAlignment="1">
      <alignment horizontal="center" vertical="center"/>
    </xf>
    <xf numFmtId="0" fontId="5" fillId="0" borderId="1" xfId="0" applyFont="1" applyFill="1" applyBorder="1"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center" vertical="center"/>
    </xf>
    <xf numFmtId="9" fontId="9" fillId="5"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9" fontId="8" fillId="5" borderId="1" xfId="0" applyNumberFormat="1" applyFont="1" applyFill="1" applyBorder="1" applyAlignment="1">
      <alignment horizontal="center" vertical="center"/>
    </xf>
    <xf numFmtId="10" fontId="0" fillId="0" borderId="1" xfId="0" applyNumberFormat="1" applyBorder="1" applyAlignment="1">
      <alignment horizontal="center" vertical="center"/>
    </xf>
    <xf numFmtId="4" fontId="0" fillId="0" borderId="1" xfId="0" applyNumberFormat="1" applyBorder="1" applyAlignment="1">
      <alignment horizontal="center" vertical="center"/>
    </xf>
    <xf numFmtId="4" fontId="5" fillId="6" borderId="1" xfId="0" applyNumberFormat="1" applyFont="1" applyFill="1" applyBorder="1" applyAlignment="1" applyProtection="1">
      <alignment horizontal="center" vertical="center"/>
      <protection hidden="1"/>
    </xf>
    <xf numFmtId="2" fontId="0" fillId="3" borderId="1" xfId="0" applyNumberFormat="1" applyFill="1" applyBorder="1" applyAlignment="1">
      <alignment horizontal="center" vertical="center"/>
    </xf>
    <xf numFmtId="2" fontId="2" fillId="2" borderId="1" xfId="0" applyNumberFormat="1" applyFont="1" applyFill="1" applyBorder="1" applyAlignment="1">
      <alignment horizontal="center" vertical="center"/>
    </xf>
    <xf numFmtId="2" fontId="7" fillId="2" borderId="1" xfId="0" applyNumberFormat="1" applyFont="1" applyFill="1" applyBorder="1" applyAlignment="1">
      <alignment horizontal="center" vertical="center"/>
    </xf>
    <xf numFmtId="0" fontId="5" fillId="6" borderId="1" xfId="0" applyFont="1" applyFill="1" applyBorder="1" applyAlignment="1" applyProtection="1">
      <alignment horizontal="center" vertical="center"/>
      <protection hidden="1"/>
    </xf>
    <xf numFmtId="0" fontId="0" fillId="3" borderId="1" xfId="0" applyFill="1" applyBorder="1"/>
    <xf numFmtId="0" fontId="2" fillId="2" borderId="1" xfId="0" applyFont="1" applyFill="1" applyBorder="1"/>
    <xf numFmtId="0" fontId="0" fillId="2" borderId="1" xfId="0" applyFill="1" applyBorder="1"/>
    <xf numFmtId="0" fontId="7" fillId="2" borderId="1" xfId="0" applyFont="1" applyFill="1" applyBorder="1"/>
    <xf numFmtId="0" fontId="15" fillId="10" borderId="1" xfId="0" applyFont="1" applyFill="1" applyBorder="1"/>
    <xf numFmtId="4" fontId="15" fillId="4" borderId="1" xfId="0" applyNumberFormat="1" applyFont="1" applyFill="1" applyBorder="1" applyAlignment="1">
      <alignment horizontal="center" vertical="center"/>
    </xf>
    <xf numFmtId="4" fontId="14" fillId="6" borderId="1" xfId="0" applyNumberFormat="1" applyFont="1" applyFill="1" applyBorder="1" applyAlignment="1" applyProtection="1">
      <alignment horizontal="center" vertical="center"/>
      <protection hidden="1"/>
    </xf>
    <xf numFmtId="0" fontId="3" fillId="0" borderId="1" xfId="0" applyFont="1" applyBorder="1" applyAlignment="1">
      <alignment vertical="center" wrapText="1"/>
    </xf>
    <xf numFmtId="49" fontId="5" fillId="0" borderId="1" xfId="0" applyNumberFormat="1" applyFont="1" applyBorder="1" applyAlignment="1">
      <alignment vertical="center"/>
    </xf>
    <xf numFmtId="0" fontId="15" fillId="4" borderId="1" xfId="0" applyFont="1" applyFill="1" applyBorder="1"/>
    <xf numFmtId="4" fontId="14" fillId="4" borderId="1" xfId="0" applyNumberFormat="1" applyFont="1" applyFill="1" applyBorder="1" applyAlignment="1">
      <alignment horizontal="center" vertical="center"/>
    </xf>
    <xf numFmtId="9" fontId="0" fillId="7" borderId="1" xfId="0" applyNumberFormat="1" applyFill="1" applyBorder="1"/>
    <xf numFmtId="164" fontId="5" fillId="9" borderId="1" xfId="0" applyNumberFormat="1" applyFont="1" applyFill="1" applyBorder="1"/>
    <xf numFmtId="2" fontId="0" fillId="7" borderId="1" xfId="0" applyNumberFormat="1" applyFill="1" applyBorder="1"/>
    <xf numFmtId="4" fontId="15" fillId="8" borderId="1" xfId="0" applyNumberFormat="1" applyFont="1" applyFill="1" applyBorder="1"/>
    <xf numFmtId="164" fontId="5" fillId="4" borderId="1" xfId="0" applyNumberFormat="1" applyFont="1" applyFill="1" applyBorder="1"/>
    <xf numFmtId="2" fontId="0" fillId="4" borderId="1" xfId="0" applyNumberFormat="1" applyFill="1" applyBorder="1"/>
    <xf numFmtId="9" fontId="0" fillId="4" borderId="1" xfId="0" applyNumberFormat="1" applyFill="1" applyBorder="1"/>
    <xf numFmtId="4" fontId="15" fillId="4" borderId="1" xfId="0" applyNumberFormat="1" applyFont="1" applyFill="1" applyBorder="1"/>
    <xf numFmtId="0" fontId="3" fillId="0" borderId="2" xfId="0" applyFont="1" applyBorder="1" applyAlignment="1">
      <alignment horizontal="center" vertical="center" wrapText="1"/>
    </xf>
    <xf numFmtId="2" fontId="0" fillId="11" borderId="1" xfId="0" applyNumberFormat="1" applyFill="1" applyBorder="1"/>
    <xf numFmtId="0" fontId="15" fillId="4" borderId="3" xfId="0" applyFont="1" applyFill="1" applyBorder="1"/>
    <xf numFmtId="0" fontId="5" fillId="0" borderId="2" xfId="0" applyFont="1" applyBorder="1" applyAlignment="1">
      <alignment horizontal="center" vertical="center"/>
    </xf>
    <xf numFmtId="49" fontId="5" fillId="0" borderId="2" xfId="0" applyNumberFormat="1" applyFont="1" applyBorder="1" applyAlignment="1">
      <alignment horizontal="center" vertical="center"/>
    </xf>
    <xf numFmtId="0" fontId="4" fillId="0" borderId="2" xfId="0" applyFont="1" applyBorder="1" applyAlignment="1">
      <alignment horizontal="center" vertical="center"/>
    </xf>
    <xf numFmtId="164" fontId="5" fillId="9" borderId="2" xfId="0" applyNumberFormat="1" applyFont="1" applyFill="1" applyBorder="1"/>
    <xf numFmtId="2" fontId="0" fillId="11" borderId="2" xfId="0" applyNumberFormat="1" applyFill="1" applyBorder="1"/>
    <xf numFmtId="9" fontId="0" fillId="7" borderId="2" xfId="0" applyNumberFormat="1" applyFill="1" applyBorder="1"/>
    <xf numFmtId="2" fontId="0" fillId="7" borderId="2" xfId="0" applyNumberFormat="1" applyFill="1" applyBorder="1"/>
    <xf numFmtId="4" fontId="15" fillId="8" borderId="2" xfId="0" applyNumberFormat="1" applyFont="1" applyFill="1" applyBorder="1"/>
    <xf numFmtId="0" fontId="15" fillId="10" borderId="2" xfId="0" applyFont="1" applyFill="1" applyBorder="1"/>
    <xf numFmtId="0" fontId="5" fillId="4" borderId="0" xfId="0" applyFont="1" applyFill="1" applyBorder="1" applyAlignment="1" applyProtection="1">
      <alignment horizontal="center" vertical="center"/>
      <protection locked="0"/>
    </xf>
    <xf numFmtId="0" fontId="3" fillId="4" borderId="0" xfId="0" applyFont="1" applyFill="1" applyBorder="1" applyAlignment="1" applyProtection="1">
      <alignment vertical="center" wrapText="1"/>
      <protection locked="0"/>
    </xf>
    <xf numFmtId="49" fontId="5" fillId="4" borderId="0" xfId="0" applyNumberFormat="1" applyFont="1" applyFill="1" applyBorder="1" applyAlignment="1" applyProtection="1">
      <alignment vertical="center"/>
      <protection locked="0"/>
    </xf>
    <xf numFmtId="0" fontId="4" fillId="4" borderId="0" xfId="0" applyFont="1" applyFill="1" applyBorder="1" applyAlignment="1" applyProtection="1">
      <alignment horizontal="center" vertical="center"/>
      <protection locked="0"/>
    </xf>
    <xf numFmtId="164" fontId="5" fillId="4" borderId="0" xfId="0" applyNumberFormat="1" applyFont="1" applyFill="1" applyBorder="1" applyProtection="1">
      <protection locked="0"/>
    </xf>
    <xf numFmtId="2" fontId="0" fillId="4" borderId="0" xfId="0" applyNumberFormat="1" applyFill="1" applyBorder="1" applyProtection="1">
      <protection locked="0"/>
    </xf>
    <xf numFmtId="9" fontId="0" fillId="4" borderId="0" xfId="0" applyNumberFormat="1" applyFill="1" applyBorder="1" applyProtection="1">
      <protection locked="0"/>
    </xf>
    <xf numFmtId="4" fontId="15" fillId="4" borderId="0" xfId="0" applyNumberFormat="1" applyFont="1" applyFill="1" applyBorder="1" applyProtection="1">
      <protection locked="0"/>
    </xf>
    <xf numFmtId="0" fontId="15" fillId="4" borderId="0" xfId="0" applyFont="1" applyFill="1" applyBorder="1" applyProtection="1">
      <protection locked="0"/>
    </xf>
    <xf numFmtId="49" fontId="4" fillId="4" borderId="0" xfId="0" applyNumberFormat="1" applyFont="1" applyFill="1" applyBorder="1" applyAlignment="1" applyProtection="1">
      <alignment horizontal="center" vertical="center"/>
    </xf>
    <xf numFmtId="0" fontId="1" fillId="4" borderId="3" xfId="0" applyFont="1" applyFill="1" applyBorder="1" applyAlignment="1">
      <alignment horizontal="center" vertical="center"/>
    </xf>
    <xf numFmtId="15" fontId="4" fillId="4" borderId="0" xfId="0" applyNumberFormat="1" applyFont="1" applyFill="1" applyBorder="1" applyAlignment="1" applyProtection="1">
      <alignment horizontal="left" vertical="center" wrapText="1"/>
    </xf>
    <xf numFmtId="0" fontId="3" fillId="0" borderId="1" xfId="0" applyFont="1" applyBorder="1" applyAlignment="1">
      <alignment horizontal="center" vertical="center" wrapText="1"/>
    </xf>
    <xf numFmtId="49" fontId="5" fillId="0" borderId="1" xfId="0" applyNumberFormat="1" applyFont="1" applyFill="1" applyBorder="1" applyAlignment="1">
      <alignment horizontal="center" vertical="center"/>
    </xf>
    <xf numFmtId="0" fontId="4" fillId="0" borderId="1" xfId="0" applyFont="1" applyFill="1" applyBorder="1" applyAlignment="1" applyProtection="1">
      <alignment horizontal="center" vertical="center"/>
    </xf>
    <xf numFmtId="4" fontId="5" fillId="0" borderId="1" xfId="0" applyNumberFormat="1" applyFont="1" applyFill="1" applyBorder="1" applyAlignment="1">
      <alignment horizontal="center" vertical="center"/>
    </xf>
    <xf numFmtId="2" fontId="5" fillId="0" borderId="1" xfId="0" applyNumberFormat="1" applyFont="1" applyFill="1" applyBorder="1" applyAlignment="1">
      <alignment horizontal="center" vertical="center"/>
    </xf>
    <xf numFmtId="9" fontId="6" fillId="0" borderId="2" xfId="0" applyNumberFormat="1" applyFont="1" applyFill="1" applyBorder="1" applyAlignment="1" applyProtection="1">
      <alignment horizontal="center" vertical="center"/>
      <protection locked="0"/>
    </xf>
    <xf numFmtId="4" fontId="15" fillId="0" borderId="1" xfId="0" applyNumberFormat="1" applyFont="1" applyFill="1" applyBorder="1" applyAlignment="1">
      <alignment horizontal="center" vertical="center"/>
    </xf>
    <xf numFmtId="0" fontId="1" fillId="6" borderId="1" xfId="0" applyFont="1" applyFill="1" applyBorder="1" applyAlignment="1" applyProtection="1">
      <alignment horizontal="center" vertical="center" wrapText="1"/>
      <protection hidden="1"/>
    </xf>
    <xf numFmtId="0" fontId="12" fillId="5" borderId="1" xfId="0" applyFont="1" applyFill="1" applyBorder="1" applyAlignment="1">
      <alignment horizontal="center" vertical="center" textRotation="90" wrapText="1"/>
    </xf>
    <xf numFmtId="0" fontId="13" fillId="5" borderId="1" xfId="0" applyFont="1" applyFill="1" applyBorder="1" applyAlignment="1">
      <alignment horizontal="center" vertical="center" textRotation="90" wrapText="1"/>
    </xf>
    <xf numFmtId="164" fontId="1" fillId="9" borderId="1" xfId="0" applyNumberFormat="1" applyFont="1" applyFill="1" applyBorder="1" applyAlignment="1" applyProtection="1">
      <alignment horizontal="center" vertical="center" textRotation="90" wrapText="1"/>
    </xf>
    <xf numFmtId="164" fontId="1" fillId="9" borderId="15" xfId="0" applyNumberFormat="1" applyFont="1" applyFill="1" applyBorder="1" applyAlignment="1" applyProtection="1">
      <alignment horizontal="center" vertical="center" textRotation="90" wrapText="1"/>
    </xf>
    <xf numFmtId="2" fontId="1" fillId="11" borderId="1" xfId="0" applyNumberFormat="1" applyFont="1" applyFill="1" applyBorder="1" applyAlignment="1" applyProtection="1">
      <alignment horizontal="center" vertical="center" textRotation="90" wrapText="1"/>
    </xf>
    <xf numFmtId="2" fontId="1" fillId="11" borderId="15" xfId="0" applyNumberFormat="1" applyFont="1" applyFill="1" applyBorder="1" applyAlignment="1" applyProtection="1">
      <alignment horizontal="center" vertical="center" textRotation="90" wrapText="1"/>
    </xf>
    <xf numFmtId="9" fontId="10" fillId="7" borderId="1" xfId="0" applyNumberFormat="1" applyFont="1" applyFill="1" applyBorder="1" applyAlignment="1" applyProtection="1">
      <alignment horizontal="center" vertical="center" textRotation="90" wrapText="1"/>
    </xf>
    <xf numFmtId="9" fontId="10" fillId="7" borderId="15" xfId="0" applyNumberFormat="1" applyFont="1" applyFill="1" applyBorder="1" applyAlignment="1" applyProtection="1">
      <alignment horizontal="center" vertical="center" textRotation="90" wrapText="1"/>
    </xf>
    <xf numFmtId="2" fontId="1" fillId="7" borderId="1" xfId="0" applyNumberFormat="1" applyFont="1" applyFill="1" applyBorder="1" applyAlignment="1" applyProtection="1">
      <alignment horizontal="center" vertical="center" textRotation="90" wrapText="1"/>
    </xf>
    <xf numFmtId="2" fontId="1" fillId="7" borderId="15" xfId="0" applyNumberFormat="1" applyFont="1" applyFill="1" applyBorder="1" applyAlignment="1" applyProtection="1">
      <alignment horizontal="center" vertical="center" textRotation="90" wrapText="1"/>
    </xf>
    <xf numFmtId="4" fontId="1" fillId="8" borderId="1" xfId="0" applyNumberFormat="1" applyFont="1" applyFill="1" applyBorder="1" applyAlignment="1" applyProtection="1">
      <alignment horizontal="center" vertical="center" textRotation="90" wrapText="1"/>
    </xf>
    <xf numFmtId="4" fontId="1" fillId="8" borderId="15" xfId="0" applyNumberFormat="1" applyFont="1" applyFill="1" applyBorder="1" applyAlignment="1" applyProtection="1">
      <alignment horizontal="center" vertical="center" textRotation="90" wrapText="1"/>
    </xf>
    <xf numFmtId="0" fontId="2" fillId="10" borderId="13" xfId="0" applyFont="1" applyFill="1" applyBorder="1" applyAlignment="1" applyProtection="1">
      <alignment horizontal="center" vertical="center" textRotation="90" wrapText="1"/>
    </xf>
    <xf numFmtId="0" fontId="2" fillId="10" borderId="16" xfId="0" applyFont="1" applyFill="1" applyBorder="1" applyAlignment="1" applyProtection="1">
      <alignment horizontal="center" vertical="center" textRotation="90" wrapText="1"/>
    </xf>
    <xf numFmtId="0" fontId="2" fillId="4" borderId="3" xfId="0" applyFont="1" applyFill="1" applyBorder="1" applyAlignment="1">
      <alignment horizontal="center" vertical="center" textRotation="90" wrapText="1"/>
    </xf>
    <xf numFmtId="4" fontId="1" fillId="6" borderId="1" xfId="0" applyNumberFormat="1" applyFont="1" applyFill="1" applyBorder="1" applyAlignment="1" applyProtection="1">
      <alignment horizontal="center" vertical="center" textRotation="90" wrapText="1"/>
      <protection hidden="1"/>
    </xf>
    <xf numFmtId="0" fontId="1" fillId="7" borderId="10" xfId="0" applyFont="1" applyFill="1" applyBorder="1" applyAlignment="1" applyProtection="1">
      <alignment horizontal="center" vertical="center"/>
    </xf>
    <xf numFmtId="0" fontId="1" fillId="7" borderId="11" xfId="0" applyFont="1" applyFill="1" applyBorder="1" applyAlignment="1" applyProtection="1">
      <alignment horizontal="center" vertical="center"/>
    </xf>
    <xf numFmtId="0" fontId="1" fillId="6" borderId="1" xfId="0" applyFont="1" applyFill="1" applyBorder="1" applyAlignment="1" applyProtection="1">
      <alignment horizontal="center" vertical="center" wrapText="1"/>
      <protection hidden="1"/>
    </xf>
    <xf numFmtId="0" fontId="1" fillId="3" borderId="1" xfId="0" applyFont="1" applyFill="1" applyBorder="1" applyAlignment="1">
      <alignment horizontal="center" vertical="center" textRotation="90" wrapText="1"/>
    </xf>
    <xf numFmtId="0" fontId="1" fillId="2" borderId="1" xfId="0" applyFont="1" applyFill="1" applyBorder="1" applyAlignment="1">
      <alignment horizontal="center" vertical="center" textRotation="90" wrapText="1"/>
    </xf>
    <xf numFmtId="0" fontId="11" fillId="2" borderId="1" xfId="0" applyFont="1" applyFill="1" applyBorder="1" applyAlignment="1">
      <alignment horizontal="center" vertical="center" textRotation="90" wrapText="1"/>
    </xf>
    <xf numFmtId="0" fontId="1" fillId="6" borderId="1" xfId="0" applyFont="1" applyFill="1" applyBorder="1" applyAlignment="1" applyProtection="1">
      <alignment horizontal="center" vertical="center" textRotation="90" wrapText="1"/>
      <protection hidden="1"/>
    </xf>
    <xf numFmtId="0" fontId="3" fillId="0" borderId="1" xfId="0" applyFont="1" applyFill="1" applyBorder="1" applyAlignment="1">
      <alignment horizontal="center" vertical="center" wrapText="1"/>
    </xf>
    <xf numFmtId="0" fontId="16" fillId="13" borderId="1" xfId="0" applyFont="1" applyFill="1" applyBorder="1" applyAlignment="1">
      <alignment horizontal="center" vertical="center" wrapText="1"/>
    </xf>
    <xf numFmtId="0" fontId="1" fillId="0" borderId="1" xfId="0" applyFont="1" applyBorder="1" applyAlignment="1">
      <alignment horizontal="right" vertical="center"/>
    </xf>
    <xf numFmtId="165" fontId="14" fillId="4" borderId="1" xfId="0" applyNumberFormat="1" applyFont="1" applyFill="1" applyBorder="1" applyAlignment="1">
      <alignment horizontal="center" vertical="center"/>
    </xf>
    <xf numFmtId="10" fontId="2" fillId="7" borderId="1" xfId="0" applyNumberFormat="1" applyFont="1" applyFill="1" applyBorder="1" applyAlignment="1">
      <alignment horizontal="center" vertical="center"/>
    </xf>
    <xf numFmtId="0" fontId="2" fillId="9" borderId="10" xfId="0" applyFont="1" applyFill="1" applyBorder="1" applyAlignment="1" applyProtection="1">
      <alignment horizontal="center" vertical="center"/>
    </xf>
    <xf numFmtId="0" fontId="14" fillId="14" borderId="9" xfId="0" applyFont="1" applyFill="1" applyBorder="1" applyAlignment="1" applyProtection="1">
      <alignment horizontal="center" vertical="center"/>
    </xf>
    <xf numFmtId="0" fontId="14" fillId="14" borderId="12" xfId="0" applyFont="1" applyFill="1" applyBorder="1" applyAlignment="1" applyProtection="1">
      <alignment horizontal="center" vertical="center"/>
    </xf>
    <xf numFmtId="0" fontId="14" fillId="14" borderId="14" xfId="0" applyFont="1" applyFill="1" applyBorder="1" applyAlignment="1" applyProtection="1">
      <alignment horizontal="center" vertical="center"/>
    </xf>
    <xf numFmtId="0" fontId="1" fillId="14" borderId="10" xfId="0" applyFont="1" applyFill="1" applyBorder="1" applyAlignment="1" applyProtection="1">
      <alignment horizontal="center" vertical="center" wrapText="1"/>
    </xf>
    <xf numFmtId="0" fontId="1" fillId="14" borderId="1" xfId="0" applyFont="1" applyFill="1" applyBorder="1" applyAlignment="1" applyProtection="1">
      <alignment horizontal="center" vertical="center" wrapText="1"/>
    </xf>
    <xf numFmtId="0" fontId="1" fillId="14" borderId="15" xfId="0" applyFont="1" applyFill="1" applyBorder="1" applyAlignment="1" applyProtection="1">
      <alignment horizontal="center" vertical="center" wrapText="1"/>
    </xf>
    <xf numFmtId="49" fontId="1" fillId="14" borderId="10" xfId="0" applyNumberFormat="1" applyFont="1" applyFill="1" applyBorder="1" applyAlignment="1" applyProtection="1">
      <alignment horizontal="center" vertical="center" textRotation="90"/>
    </xf>
    <xf numFmtId="49" fontId="1" fillId="14" borderId="1" xfId="0" applyNumberFormat="1" applyFont="1" applyFill="1" applyBorder="1" applyAlignment="1" applyProtection="1">
      <alignment horizontal="center" vertical="center" textRotation="90"/>
    </xf>
    <xf numFmtId="49" fontId="1" fillId="14" borderId="15" xfId="0" applyNumberFormat="1" applyFont="1" applyFill="1" applyBorder="1" applyAlignment="1" applyProtection="1">
      <alignment horizontal="center" vertical="center" textRotation="90"/>
    </xf>
    <xf numFmtId="0" fontId="1" fillId="14" borderId="10" xfId="0" applyFont="1" applyFill="1" applyBorder="1" applyAlignment="1" applyProtection="1">
      <alignment horizontal="center" vertical="center" textRotation="90"/>
    </xf>
    <xf numFmtId="0" fontId="1" fillId="14" borderId="1" xfId="0" applyFont="1" applyFill="1" applyBorder="1" applyAlignment="1" applyProtection="1">
      <alignment horizontal="center" vertical="center" textRotation="90"/>
    </xf>
    <xf numFmtId="0" fontId="1" fillId="14" borderId="15" xfId="0" applyFont="1" applyFill="1" applyBorder="1" applyAlignment="1" applyProtection="1">
      <alignment horizontal="center" vertical="center" textRotation="90"/>
    </xf>
    <xf numFmtId="0" fontId="1" fillId="14" borderId="10" xfId="0" applyFont="1" applyFill="1" applyBorder="1" applyAlignment="1" applyProtection="1">
      <alignment horizontal="right" vertical="center" textRotation="90" wrapText="1"/>
    </xf>
    <xf numFmtId="0" fontId="1" fillId="14" borderId="1" xfId="0" applyFont="1" applyFill="1" applyBorder="1" applyAlignment="1" applyProtection="1">
      <alignment horizontal="right" vertical="center" textRotation="90" wrapText="1"/>
    </xf>
    <xf numFmtId="0" fontId="1" fillId="14" borderId="15" xfId="0" applyFont="1" applyFill="1" applyBorder="1" applyAlignment="1" applyProtection="1">
      <alignment horizontal="right" vertical="center" textRotation="90" wrapText="1"/>
    </xf>
    <xf numFmtId="2" fontId="2" fillId="12" borderId="1" xfId="0" applyNumberFormat="1" applyFont="1" applyFill="1" applyBorder="1" applyAlignment="1">
      <alignment horizontal="center"/>
    </xf>
    <xf numFmtId="2" fontId="2" fillId="11" borderId="1" xfId="0" applyNumberFormat="1" applyFont="1" applyFill="1" applyBorder="1" applyAlignment="1">
      <alignment horizontal="center" vertical="center"/>
    </xf>
    <xf numFmtId="9" fontId="16" fillId="12" borderId="1" xfId="0" applyNumberFormat="1" applyFont="1" applyFill="1" applyBorder="1" applyAlignment="1">
      <alignment horizontal="center" vertical="center" wrapText="1"/>
    </xf>
    <xf numFmtId="0" fontId="3" fillId="4" borderId="0" xfId="0" applyFont="1" applyFill="1" applyBorder="1" applyAlignment="1" applyProtection="1">
      <alignment horizontal="center" vertical="center" wrapText="1"/>
    </xf>
    <xf numFmtId="0" fontId="0" fillId="4" borderId="4" xfId="0" applyFont="1" applyFill="1" applyBorder="1" applyAlignment="1" applyProtection="1">
      <alignment horizontal="center" vertical="center" wrapText="1"/>
    </xf>
    <xf numFmtId="0" fontId="0" fillId="4" borderId="5" xfId="0" applyFont="1" applyFill="1" applyBorder="1" applyAlignment="1" applyProtection="1">
      <alignment horizontal="center" vertical="center" wrapText="1"/>
    </xf>
    <xf numFmtId="0" fontId="0" fillId="4" borderId="3" xfId="0" applyFont="1" applyFill="1" applyBorder="1" applyAlignment="1" applyProtection="1">
      <alignment horizontal="center" vertical="center" wrapText="1"/>
    </xf>
    <xf numFmtId="0" fontId="0" fillId="4" borderId="4" xfId="0" applyFont="1" applyFill="1" applyBorder="1" applyAlignment="1" applyProtection="1">
      <alignment horizontal="center" vertical="center" wrapText="1"/>
      <protection locked="0"/>
    </xf>
    <xf numFmtId="0" fontId="0" fillId="4" borderId="5" xfId="0" applyFont="1" applyFill="1" applyBorder="1" applyAlignment="1" applyProtection="1">
      <alignment horizontal="center" vertical="center" wrapText="1"/>
      <protection locked="0"/>
    </xf>
    <xf numFmtId="0" fontId="0" fillId="4" borderId="3" xfId="0" applyFont="1" applyFill="1" applyBorder="1" applyAlignment="1" applyProtection="1">
      <alignment horizontal="center" vertical="center" wrapText="1"/>
      <protection locked="0"/>
    </xf>
    <xf numFmtId="0" fontId="5" fillId="4" borderId="0" xfId="0" applyFont="1" applyFill="1" applyBorder="1" applyAlignment="1" applyProtection="1">
      <alignment horizontal="left" vertical="center" wrapText="1"/>
    </xf>
    <xf numFmtId="0" fontId="4" fillId="4" borderId="0" xfId="0" applyFont="1" applyFill="1" applyBorder="1" applyAlignment="1" applyProtection="1">
      <alignment horizontal="left" vertical="center" wrapText="1"/>
    </xf>
    <xf numFmtId="164" fontId="17" fillId="4" borderId="1" xfId="0" applyNumberFormat="1" applyFont="1" applyFill="1" applyBorder="1" applyAlignment="1">
      <alignment horizontal="center"/>
    </xf>
    <xf numFmtId="10" fontId="2" fillId="7" borderId="1" xfId="0" applyNumberFormat="1" applyFont="1" applyFill="1" applyBorder="1" applyAlignment="1">
      <alignment horizontal="center"/>
    </xf>
    <xf numFmtId="4" fontId="18" fillId="4" borderId="1" xfId="0" applyNumberFormat="1" applyFont="1" applyFill="1" applyBorder="1" applyAlignment="1">
      <alignment horizontal="center"/>
    </xf>
    <xf numFmtId="0" fontId="3" fillId="4" borderId="0" xfId="0" applyFont="1" applyFill="1" applyBorder="1" applyAlignment="1" applyProtection="1">
      <alignment horizontal="right" vertical="center" wrapText="1"/>
    </xf>
    <xf numFmtId="0" fontId="3" fillId="4" borderId="4" xfId="0" applyFont="1" applyFill="1" applyBorder="1" applyAlignment="1" applyProtection="1">
      <alignment horizontal="center" vertical="center" wrapText="1"/>
      <protection locked="0"/>
    </xf>
    <xf numFmtId="0" fontId="3" fillId="4" borderId="5"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0" fontId="3" fillId="4" borderId="6" xfId="0"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0" fontId="3" fillId="4" borderId="8" xfId="0" applyFont="1" applyFill="1" applyBorder="1" applyAlignment="1" applyProtection="1">
      <alignment horizontal="center" vertical="center" wrapText="1"/>
      <protection locked="0"/>
    </xf>
    <xf numFmtId="0" fontId="3" fillId="4" borderId="0" xfId="0" applyFont="1" applyFill="1" applyBorder="1" applyAlignment="1" applyProtection="1">
      <alignment horizontal="center" vertical="center" wrapText="1"/>
      <protection locked="0"/>
    </xf>
    <xf numFmtId="0" fontId="14" fillId="14" borderId="17" xfId="0" applyFont="1" applyFill="1" applyBorder="1" applyAlignment="1" applyProtection="1">
      <alignment horizontal="center" vertical="center"/>
    </xf>
    <xf numFmtId="0" fontId="1" fillId="14" borderId="2" xfId="0" applyFont="1" applyFill="1" applyBorder="1" applyAlignment="1" applyProtection="1">
      <alignment horizontal="center" vertical="center" wrapText="1"/>
    </xf>
    <xf numFmtId="49" fontId="1" fillId="14" borderId="2" xfId="0" applyNumberFormat="1" applyFont="1" applyFill="1" applyBorder="1" applyAlignment="1" applyProtection="1">
      <alignment horizontal="center" vertical="center" textRotation="90"/>
    </xf>
    <xf numFmtId="0" fontId="1" fillId="14" borderId="2" xfId="0" applyFont="1" applyFill="1" applyBorder="1" applyAlignment="1" applyProtection="1">
      <alignment horizontal="center" vertical="center" textRotation="90"/>
    </xf>
    <xf numFmtId="0" fontId="1" fillId="14" borderId="2" xfId="0" applyFont="1" applyFill="1" applyBorder="1" applyAlignment="1" applyProtection="1">
      <alignment horizontal="right" vertical="center" textRotation="90" wrapText="1"/>
    </xf>
    <xf numFmtId="0" fontId="2" fillId="9" borderId="2" xfId="0" applyFont="1" applyFill="1" applyBorder="1" applyAlignment="1" applyProtection="1">
      <alignment horizontal="center" vertical="center"/>
    </xf>
    <xf numFmtId="0" fontId="1" fillId="7" borderId="2" xfId="0" applyFont="1" applyFill="1" applyBorder="1" applyAlignment="1" applyProtection="1">
      <alignment horizontal="center" vertical="center"/>
    </xf>
    <xf numFmtId="0" fontId="1" fillId="7" borderId="18" xfId="0" applyFont="1" applyFill="1" applyBorder="1" applyAlignment="1" applyProtection="1">
      <alignment horizontal="center" vertical="center"/>
    </xf>
    <xf numFmtId="0" fontId="4" fillId="0" borderId="19" xfId="0" applyFont="1" applyBorder="1" applyAlignment="1">
      <alignment horizontal="center" vertical="center" wrapText="1"/>
    </xf>
    <xf numFmtId="0" fontId="2" fillId="0" borderId="19" xfId="0" applyFont="1" applyBorder="1" applyAlignment="1"/>
  </cellXfs>
  <cellStyles count="2">
    <cellStyle name="Κανονικό" xfId="0" builtinId="0"/>
    <cellStyle name="Κανονικό 2" xfId="1"/>
  </cellStyles>
  <dxfs count="4">
    <dxf>
      <fill>
        <patternFill>
          <bgColor theme="0"/>
        </patternFill>
      </fill>
    </dxf>
    <dxf>
      <font>
        <color theme="1"/>
      </font>
      <fill>
        <patternFill>
          <bgColor theme="5" tint="0.59996337778862885"/>
        </patternFill>
      </fill>
    </dxf>
    <dxf>
      <fill>
        <patternFill>
          <bgColor rgb="FF92D050"/>
        </patternFill>
      </fill>
    </dxf>
    <dxf>
      <fill>
        <patternFill>
          <bgColor rgb="FFFF0000"/>
        </patternFill>
      </fill>
    </dxf>
  </dxfs>
  <tableStyles count="0" defaultTableStyle="TableStyleMedium2" defaultPivotStyle="PivotStyleLight16"/>
  <colors>
    <mruColors>
      <color rgb="FF00FF00"/>
      <color rgb="FFFFFFCC"/>
      <color rgb="FFFF00FF"/>
      <color rgb="FF46355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3"/>
  <sheetViews>
    <sheetView tabSelected="1" zoomScale="115" zoomScaleNormal="115" workbookViewId="0">
      <pane ySplit="5" topLeftCell="A6" activePane="bottomLeft" state="frozen"/>
      <selection pane="bottomLeft" activeCell="H8" sqref="H8"/>
    </sheetView>
  </sheetViews>
  <sheetFormatPr defaultRowHeight="15" customHeight="1" x14ac:dyDescent="0.25"/>
  <cols>
    <col min="1" max="1" width="4.28515625" style="1" customWidth="1"/>
    <col min="2" max="2" width="31.7109375" style="59" customWidth="1"/>
    <col min="3" max="3" width="23" style="2" customWidth="1"/>
    <col min="4" max="4" width="13" style="5" customWidth="1"/>
    <col min="5" max="5" width="10.7109375" style="1" customWidth="1"/>
    <col min="6" max="6" width="7.140625" style="28" customWidth="1"/>
    <col min="7" max="7" width="7.5703125" style="36" customWidth="1"/>
    <col min="8" max="8" width="4.28515625" style="27" customWidth="1"/>
    <col min="9" max="9" width="7.7109375" style="29" customWidth="1"/>
    <col min="10" max="10" width="6.85546875" style="30" customWidth="1"/>
    <col min="11" max="11" width="7.7109375" style="20" customWidth="1"/>
    <col min="12" max="12" width="3.42578125" style="25" customWidth="1"/>
    <col min="13" max="13" width="13.28515625" style="11" hidden="1" customWidth="1"/>
    <col min="14" max="14" width="13.28515625" style="15" hidden="1" customWidth="1"/>
    <col min="15" max="15" width="13.28515625" style="16" hidden="1" customWidth="1"/>
    <col min="16" max="16" width="13.28515625" style="17" hidden="1" customWidth="1"/>
    <col min="17" max="17" width="13.28515625" style="18" hidden="1" customWidth="1"/>
    <col min="18" max="18" width="13.28515625" style="19" hidden="1" customWidth="1"/>
    <col min="19" max="20" width="13.28515625" style="7" hidden="1" customWidth="1"/>
    <col min="21" max="21" width="29.7109375" style="4" customWidth="1"/>
    <col min="22" max="22" width="9.140625" style="4"/>
    <col min="23" max="23" width="9.85546875" style="4" bestFit="1" customWidth="1"/>
    <col min="24" max="24" width="10.28515625" style="4" bestFit="1" customWidth="1"/>
    <col min="25" max="25" width="12.28515625" style="4" customWidth="1"/>
    <col min="26" max="16384" width="9.140625" style="4"/>
  </cols>
  <sheetData>
    <row r="1" spans="1:20" ht="15" customHeight="1" thickBot="1" x14ac:dyDescent="0.3">
      <c r="A1" s="142" t="s">
        <v>45</v>
      </c>
      <c r="B1" s="143"/>
      <c r="C1" s="143"/>
      <c r="D1" s="143"/>
      <c r="E1" s="143"/>
      <c r="F1" s="143"/>
      <c r="G1" s="143"/>
      <c r="H1" s="143"/>
      <c r="I1" s="143"/>
      <c r="J1" s="143"/>
      <c r="K1" s="143"/>
      <c r="L1" s="37"/>
    </row>
    <row r="2" spans="1:20" ht="36.75" customHeight="1" x14ac:dyDescent="0.25">
      <c r="A2" s="96" t="s">
        <v>4</v>
      </c>
      <c r="B2" s="99" t="s">
        <v>33</v>
      </c>
      <c r="C2" s="102" t="s">
        <v>6</v>
      </c>
      <c r="D2" s="105" t="s">
        <v>7</v>
      </c>
      <c r="E2" s="108" t="s">
        <v>10</v>
      </c>
      <c r="F2" s="95" t="s">
        <v>12</v>
      </c>
      <c r="G2" s="95"/>
      <c r="H2" s="83" t="s">
        <v>11</v>
      </c>
      <c r="I2" s="83"/>
      <c r="J2" s="83"/>
      <c r="K2" s="84"/>
      <c r="L2" s="57"/>
      <c r="M2" s="85" t="s">
        <v>13</v>
      </c>
      <c r="N2" s="85"/>
      <c r="O2" s="86" t="s">
        <v>24</v>
      </c>
      <c r="P2" s="87" t="s">
        <v>23</v>
      </c>
      <c r="Q2" s="87" t="s">
        <v>19</v>
      </c>
      <c r="R2" s="88" t="s">
        <v>22</v>
      </c>
      <c r="S2" s="67" t="s">
        <v>16</v>
      </c>
      <c r="T2" s="68" t="s">
        <v>20</v>
      </c>
    </row>
    <row r="3" spans="1:20" ht="36.75" customHeight="1" x14ac:dyDescent="0.25">
      <c r="A3" s="134"/>
      <c r="B3" s="135"/>
      <c r="C3" s="136"/>
      <c r="D3" s="137"/>
      <c r="E3" s="138"/>
      <c r="F3" s="139"/>
      <c r="G3" s="139"/>
      <c r="H3" s="140"/>
      <c r="I3" s="140"/>
      <c r="J3" s="140"/>
      <c r="K3" s="141"/>
      <c r="L3" s="57"/>
      <c r="M3" s="66"/>
      <c r="N3" s="66"/>
      <c r="O3" s="86"/>
      <c r="P3" s="87"/>
      <c r="Q3" s="87"/>
      <c r="R3" s="88"/>
      <c r="S3" s="67"/>
      <c r="T3" s="68"/>
    </row>
    <row r="4" spans="1:20" ht="26.25" customHeight="1" x14ac:dyDescent="0.25">
      <c r="A4" s="97"/>
      <c r="B4" s="100"/>
      <c r="C4" s="103"/>
      <c r="D4" s="106"/>
      <c r="E4" s="109"/>
      <c r="F4" s="69" t="s">
        <v>21</v>
      </c>
      <c r="G4" s="71" t="s">
        <v>17</v>
      </c>
      <c r="H4" s="73" t="s">
        <v>32</v>
      </c>
      <c r="I4" s="75" t="s">
        <v>36</v>
      </c>
      <c r="J4" s="77" t="s">
        <v>18</v>
      </c>
      <c r="K4" s="79" t="s">
        <v>8</v>
      </c>
      <c r="L4" s="81"/>
      <c r="M4" s="82" t="s">
        <v>14</v>
      </c>
      <c r="N4" s="89" t="s">
        <v>15</v>
      </c>
      <c r="O4" s="86"/>
      <c r="P4" s="87"/>
      <c r="Q4" s="87"/>
      <c r="R4" s="88"/>
      <c r="S4" s="67"/>
      <c r="T4" s="68"/>
    </row>
    <row r="5" spans="1:20" ht="82.5" customHeight="1" thickBot="1" x14ac:dyDescent="0.3">
      <c r="A5" s="98"/>
      <c r="B5" s="101"/>
      <c r="C5" s="104"/>
      <c r="D5" s="107"/>
      <c r="E5" s="110"/>
      <c r="F5" s="70"/>
      <c r="G5" s="72"/>
      <c r="H5" s="74"/>
      <c r="I5" s="76"/>
      <c r="J5" s="78"/>
      <c r="K5" s="80"/>
      <c r="L5" s="81"/>
      <c r="M5" s="82"/>
      <c r="N5" s="89"/>
      <c r="O5" s="86"/>
      <c r="P5" s="87"/>
      <c r="Q5" s="87"/>
      <c r="R5" s="88"/>
      <c r="S5" s="67"/>
      <c r="T5" s="68"/>
    </row>
    <row r="6" spans="1:20" ht="32.25" customHeight="1" x14ac:dyDescent="0.25">
      <c r="A6" s="1">
        <v>2034</v>
      </c>
      <c r="B6" s="90" t="s">
        <v>25</v>
      </c>
      <c r="C6" s="60" t="s">
        <v>0</v>
      </c>
      <c r="D6" s="61">
        <v>60</v>
      </c>
      <c r="E6" s="3" t="s">
        <v>9</v>
      </c>
      <c r="F6" s="62">
        <f t="shared" ref="F6:F15" si="0">IF(H6="","",ROUND(R6,2))</f>
        <v>21.88</v>
      </c>
      <c r="G6" s="63">
        <f t="shared" ref="G6:G15" si="1">IF(H6="","",F6*D6)</f>
        <v>1312.8</v>
      </c>
      <c r="H6" s="64">
        <v>0</v>
      </c>
      <c r="I6" s="63">
        <f t="shared" ref="I6:I15" si="2">IF(H6="","",H6*F6)</f>
        <v>0</v>
      </c>
      <c r="J6" s="65">
        <f t="shared" ref="J6:J15" si="3">IF(H6="","",F6-I6)</f>
        <v>21.88</v>
      </c>
      <c r="K6" s="65">
        <f t="shared" ref="K6:K15" si="4">IF(H6="","",J6*D6)</f>
        <v>1312.8</v>
      </c>
      <c r="L6" s="21"/>
      <c r="M6" s="11">
        <v>34.590000000000003</v>
      </c>
      <c r="N6" s="15">
        <f t="shared" ref="N6:N15" si="5">M6*D6</f>
        <v>2075.4</v>
      </c>
      <c r="O6" s="12">
        <f t="shared" ref="O6:O15" si="6">M6*S6</f>
        <v>15.565500000000002</v>
      </c>
      <c r="P6" s="13">
        <f t="shared" ref="P6:P15" si="7">M6-O6</f>
        <v>19.024500000000003</v>
      </c>
      <c r="Q6" s="13">
        <f t="shared" ref="Q6:Q15" si="8">T6*P6</f>
        <v>2.8536750000000004</v>
      </c>
      <c r="R6" s="14">
        <f t="shared" ref="R6:R15" si="9">P6+Q6</f>
        <v>21.878175000000002</v>
      </c>
      <c r="S6" s="8">
        <v>0.45</v>
      </c>
      <c r="T6" s="6">
        <v>0.15</v>
      </c>
    </row>
    <row r="7" spans="1:20" ht="32.25" customHeight="1" x14ac:dyDescent="0.25">
      <c r="A7" s="1">
        <v>2035</v>
      </c>
      <c r="B7" s="90"/>
      <c r="C7" s="60" t="s">
        <v>1</v>
      </c>
      <c r="D7" s="61">
        <v>150</v>
      </c>
      <c r="E7" s="3" t="s">
        <v>9</v>
      </c>
      <c r="F7" s="62">
        <f t="shared" si="0"/>
        <v>26.74</v>
      </c>
      <c r="G7" s="63">
        <f t="shared" si="1"/>
        <v>4010.9999999999995</v>
      </c>
      <c r="H7" s="64">
        <v>0</v>
      </c>
      <c r="I7" s="63">
        <f t="shared" si="2"/>
        <v>0</v>
      </c>
      <c r="J7" s="65">
        <f t="shared" si="3"/>
        <v>26.74</v>
      </c>
      <c r="K7" s="65">
        <f t="shared" si="4"/>
        <v>4010.9999999999995</v>
      </c>
      <c r="L7" s="21"/>
      <c r="M7" s="11">
        <v>42.28</v>
      </c>
      <c r="N7" s="15">
        <f t="shared" si="5"/>
        <v>6342</v>
      </c>
      <c r="O7" s="12">
        <f t="shared" si="6"/>
        <v>19.026</v>
      </c>
      <c r="P7" s="13">
        <f t="shared" si="7"/>
        <v>23.254000000000001</v>
      </c>
      <c r="Q7" s="13">
        <f t="shared" si="8"/>
        <v>3.4881000000000002</v>
      </c>
      <c r="R7" s="14">
        <f t="shared" si="9"/>
        <v>26.742100000000001</v>
      </c>
      <c r="S7" s="8">
        <v>0.45</v>
      </c>
      <c r="T7" s="6">
        <v>0.15</v>
      </c>
    </row>
    <row r="8" spans="1:20" ht="32.25" customHeight="1" x14ac:dyDescent="0.25">
      <c r="A8" s="1">
        <v>2036</v>
      </c>
      <c r="B8" s="90"/>
      <c r="C8" s="60" t="s">
        <v>2</v>
      </c>
      <c r="D8" s="61">
        <v>130</v>
      </c>
      <c r="E8" s="3" t="s">
        <v>9</v>
      </c>
      <c r="F8" s="62">
        <f t="shared" si="0"/>
        <v>39.39</v>
      </c>
      <c r="G8" s="63">
        <f t="shared" si="1"/>
        <v>5120.7</v>
      </c>
      <c r="H8" s="64">
        <v>0</v>
      </c>
      <c r="I8" s="63">
        <f t="shared" si="2"/>
        <v>0</v>
      </c>
      <c r="J8" s="65">
        <f t="shared" si="3"/>
        <v>39.39</v>
      </c>
      <c r="K8" s="65">
        <f t="shared" si="4"/>
        <v>5120.7</v>
      </c>
      <c r="L8" s="21"/>
      <c r="M8" s="11">
        <v>62.28</v>
      </c>
      <c r="N8" s="15">
        <f t="shared" si="5"/>
        <v>8096.4000000000005</v>
      </c>
      <c r="O8" s="12">
        <f t="shared" si="6"/>
        <v>28.026</v>
      </c>
      <c r="P8" s="13">
        <f t="shared" si="7"/>
        <v>34.254000000000005</v>
      </c>
      <c r="Q8" s="13">
        <f t="shared" si="8"/>
        <v>5.1381000000000006</v>
      </c>
      <c r="R8" s="14">
        <f t="shared" si="9"/>
        <v>39.392100000000006</v>
      </c>
      <c r="S8" s="8">
        <v>0.45</v>
      </c>
      <c r="T8" s="6">
        <v>0.15</v>
      </c>
    </row>
    <row r="9" spans="1:20" ht="32.25" customHeight="1" x14ac:dyDescent="0.25">
      <c r="A9" s="1">
        <v>2037</v>
      </c>
      <c r="B9" s="90"/>
      <c r="C9" s="60" t="s">
        <v>3</v>
      </c>
      <c r="D9" s="61">
        <v>10</v>
      </c>
      <c r="E9" s="3" t="s">
        <v>9</v>
      </c>
      <c r="F9" s="62">
        <f t="shared" si="0"/>
        <v>61.11</v>
      </c>
      <c r="G9" s="63">
        <f t="shared" si="1"/>
        <v>611.1</v>
      </c>
      <c r="H9" s="64">
        <v>0</v>
      </c>
      <c r="I9" s="63">
        <f t="shared" si="2"/>
        <v>0</v>
      </c>
      <c r="J9" s="65">
        <f t="shared" si="3"/>
        <v>61.11</v>
      </c>
      <c r="K9" s="65">
        <f t="shared" si="4"/>
        <v>611.1</v>
      </c>
      <c r="L9" s="21"/>
      <c r="M9" s="11">
        <v>96.62</v>
      </c>
      <c r="N9" s="15">
        <f t="shared" si="5"/>
        <v>966.2</v>
      </c>
      <c r="O9" s="12">
        <f t="shared" si="6"/>
        <v>43.479000000000006</v>
      </c>
      <c r="P9" s="13">
        <f t="shared" si="7"/>
        <v>53.140999999999998</v>
      </c>
      <c r="Q9" s="13">
        <f t="shared" si="8"/>
        <v>7.9711499999999997</v>
      </c>
      <c r="R9" s="14">
        <f t="shared" si="9"/>
        <v>61.11215</v>
      </c>
      <c r="S9" s="8">
        <v>0.45</v>
      </c>
      <c r="T9" s="6">
        <v>0.15</v>
      </c>
    </row>
    <row r="10" spans="1:20" ht="32.25" customHeight="1" x14ac:dyDescent="0.25">
      <c r="A10" s="1">
        <v>2038</v>
      </c>
      <c r="B10" s="90"/>
      <c r="C10" s="60" t="s">
        <v>5</v>
      </c>
      <c r="D10" s="61">
        <v>50</v>
      </c>
      <c r="E10" s="3" t="s">
        <v>9</v>
      </c>
      <c r="F10" s="62">
        <f t="shared" si="0"/>
        <v>92.96</v>
      </c>
      <c r="G10" s="63">
        <f t="shared" si="1"/>
        <v>4648</v>
      </c>
      <c r="H10" s="64">
        <v>0</v>
      </c>
      <c r="I10" s="63">
        <f t="shared" si="2"/>
        <v>0</v>
      </c>
      <c r="J10" s="65">
        <f t="shared" si="3"/>
        <v>92.96</v>
      </c>
      <c r="K10" s="65">
        <f t="shared" si="4"/>
        <v>4648</v>
      </c>
      <c r="L10" s="21"/>
      <c r="M10" s="11">
        <v>146.97</v>
      </c>
      <c r="N10" s="15">
        <f t="shared" si="5"/>
        <v>7348.5</v>
      </c>
      <c r="O10" s="12">
        <f t="shared" si="6"/>
        <v>66.136499999999998</v>
      </c>
      <c r="P10" s="13">
        <f t="shared" si="7"/>
        <v>80.833500000000001</v>
      </c>
      <c r="Q10" s="13">
        <f t="shared" si="8"/>
        <v>12.125024999999999</v>
      </c>
      <c r="R10" s="14">
        <f t="shared" si="9"/>
        <v>92.958524999999995</v>
      </c>
      <c r="S10" s="8">
        <v>0.45</v>
      </c>
      <c r="T10" s="6">
        <v>0.15</v>
      </c>
    </row>
    <row r="11" spans="1:20" ht="15" customHeight="1" x14ac:dyDescent="0.25">
      <c r="A11" s="1">
        <v>2039</v>
      </c>
      <c r="B11" s="90"/>
      <c r="C11" s="60" t="s">
        <v>26</v>
      </c>
      <c r="D11" s="61">
        <v>10</v>
      </c>
      <c r="E11" s="3" t="s">
        <v>9</v>
      </c>
      <c r="F11" s="62">
        <f t="shared" si="0"/>
        <v>12.65</v>
      </c>
      <c r="G11" s="63">
        <f t="shared" si="1"/>
        <v>126.5</v>
      </c>
      <c r="H11" s="64">
        <v>0</v>
      </c>
      <c r="I11" s="63">
        <f t="shared" si="2"/>
        <v>0</v>
      </c>
      <c r="J11" s="65">
        <f t="shared" si="3"/>
        <v>12.65</v>
      </c>
      <c r="K11" s="65">
        <f t="shared" si="4"/>
        <v>126.5</v>
      </c>
      <c r="L11" s="21"/>
      <c r="M11" s="11">
        <v>20</v>
      </c>
      <c r="N11" s="15">
        <f t="shared" si="5"/>
        <v>200</v>
      </c>
      <c r="O11" s="12">
        <f t="shared" si="6"/>
        <v>9</v>
      </c>
      <c r="P11" s="13">
        <f t="shared" si="7"/>
        <v>11</v>
      </c>
      <c r="Q11" s="13">
        <f t="shared" si="8"/>
        <v>1.65</v>
      </c>
      <c r="R11" s="14">
        <f t="shared" si="9"/>
        <v>12.65</v>
      </c>
      <c r="S11" s="8">
        <v>0.45</v>
      </c>
      <c r="T11" s="6">
        <v>0.15</v>
      </c>
    </row>
    <row r="12" spans="1:20" ht="15" customHeight="1" x14ac:dyDescent="0.25">
      <c r="A12" s="1">
        <v>2040</v>
      </c>
      <c r="B12" s="90"/>
      <c r="C12" s="60" t="s">
        <v>27</v>
      </c>
      <c r="D12" s="61">
        <v>10</v>
      </c>
      <c r="E12" s="3" t="s">
        <v>9</v>
      </c>
      <c r="F12" s="62">
        <f t="shared" si="0"/>
        <v>12.65</v>
      </c>
      <c r="G12" s="63">
        <f t="shared" si="1"/>
        <v>126.5</v>
      </c>
      <c r="H12" s="64">
        <v>0</v>
      </c>
      <c r="I12" s="63">
        <f t="shared" si="2"/>
        <v>0</v>
      </c>
      <c r="J12" s="65">
        <f t="shared" si="3"/>
        <v>12.65</v>
      </c>
      <c r="K12" s="65">
        <f t="shared" si="4"/>
        <v>126.5</v>
      </c>
      <c r="L12" s="21"/>
      <c r="M12" s="11">
        <v>20</v>
      </c>
      <c r="N12" s="15">
        <f t="shared" si="5"/>
        <v>200</v>
      </c>
      <c r="O12" s="12">
        <f t="shared" si="6"/>
        <v>9</v>
      </c>
      <c r="P12" s="13">
        <f t="shared" si="7"/>
        <v>11</v>
      </c>
      <c r="Q12" s="13">
        <f t="shared" si="8"/>
        <v>1.65</v>
      </c>
      <c r="R12" s="14">
        <f t="shared" si="9"/>
        <v>12.65</v>
      </c>
      <c r="S12" s="8">
        <v>0.45</v>
      </c>
      <c r="T12" s="6">
        <v>0.15</v>
      </c>
    </row>
    <row r="13" spans="1:20" ht="15" customHeight="1" x14ac:dyDescent="0.25">
      <c r="A13" s="1">
        <v>2041</v>
      </c>
      <c r="B13" s="90"/>
      <c r="C13" s="60" t="s">
        <v>28</v>
      </c>
      <c r="D13" s="61">
        <v>10</v>
      </c>
      <c r="E13" s="3" t="s">
        <v>9</v>
      </c>
      <c r="F13" s="62">
        <f t="shared" si="0"/>
        <v>15.81</v>
      </c>
      <c r="G13" s="63">
        <f t="shared" si="1"/>
        <v>158.1</v>
      </c>
      <c r="H13" s="64">
        <v>0</v>
      </c>
      <c r="I13" s="63">
        <f t="shared" si="2"/>
        <v>0</v>
      </c>
      <c r="J13" s="65">
        <f t="shared" si="3"/>
        <v>15.81</v>
      </c>
      <c r="K13" s="65">
        <f t="shared" si="4"/>
        <v>158.1</v>
      </c>
      <c r="L13" s="21"/>
      <c r="M13" s="11">
        <v>25</v>
      </c>
      <c r="N13" s="15">
        <f t="shared" si="5"/>
        <v>250</v>
      </c>
      <c r="O13" s="12">
        <f t="shared" si="6"/>
        <v>11.25</v>
      </c>
      <c r="P13" s="13">
        <f t="shared" si="7"/>
        <v>13.75</v>
      </c>
      <c r="Q13" s="13">
        <f t="shared" si="8"/>
        <v>2.0625</v>
      </c>
      <c r="R13" s="14">
        <f t="shared" si="9"/>
        <v>15.8125</v>
      </c>
      <c r="S13" s="8">
        <v>0.45</v>
      </c>
      <c r="T13" s="6">
        <v>0.15</v>
      </c>
    </row>
    <row r="14" spans="1:20" ht="15" customHeight="1" x14ac:dyDescent="0.25">
      <c r="A14" s="1">
        <v>2042</v>
      </c>
      <c r="B14" s="90"/>
      <c r="C14" s="60" t="s">
        <v>29</v>
      </c>
      <c r="D14" s="61">
        <v>10</v>
      </c>
      <c r="E14" s="3" t="s">
        <v>9</v>
      </c>
      <c r="F14" s="62">
        <f t="shared" si="0"/>
        <v>18.98</v>
      </c>
      <c r="G14" s="63">
        <f t="shared" si="1"/>
        <v>189.8</v>
      </c>
      <c r="H14" s="64">
        <v>0</v>
      </c>
      <c r="I14" s="63">
        <f t="shared" si="2"/>
        <v>0</v>
      </c>
      <c r="J14" s="65">
        <f t="shared" si="3"/>
        <v>18.98</v>
      </c>
      <c r="K14" s="65">
        <f t="shared" si="4"/>
        <v>189.8</v>
      </c>
      <c r="L14" s="21"/>
      <c r="M14" s="11">
        <v>30</v>
      </c>
      <c r="N14" s="15">
        <f t="shared" si="5"/>
        <v>300</v>
      </c>
      <c r="O14" s="12">
        <f t="shared" si="6"/>
        <v>13.5</v>
      </c>
      <c r="P14" s="13">
        <f t="shared" si="7"/>
        <v>16.5</v>
      </c>
      <c r="Q14" s="13">
        <f t="shared" si="8"/>
        <v>2.4750000000000001</v>
      </c>
      <c r="R14" s="14">
        <f t="shared" si="9"/>
        <v>18.975000000000001</v>
      </c>
      <c r="S14" s="8">
        <v>0.45</v>
      </c>
      <c r="T14" s="6">
        <v>0.15</v>
      </c>
    </row>
    <row r="15" spans="1:20" ht="15" customHeight="1" x14ac:dyDescent="0.25">
      <c r="A15" s="1">
        <v>2043</v>
      </c>
      <c r="B15" s="90"/>
      <c r="C15" s="60" t="s">
        <v>30</v>
      </c>
      <c r="D15" s="61">
        <v>10</v>
      </c>
      <c r="E15" s="3" t="s">
        <v>9</v>
      </c>
      <c r="F15" s="62">
        <f t="shared" si="0"/>
        <v>18.98</v>
      </c>
      <c r="G15" s="63">
        <f t="shared" si="1"/>
        <v>189.8</v>
      </c>
      <c r="H15" s="64">
        <v>0</v>
      </c>
      <c r="I15" s="63">
        <f t="shared" si="2"/>
        <v>0</v>
      </c>
      <c r="J15" s="65">
        <f t="shared" si="3"/>
        <v>18.98</v>
      </c>
      <c r="K15" s="65">
        <f t="shared" si="4"/>
        <v>189.8</v>
      </c>
      <c r="L15" s="21"/>
      <c r="M15" s="11">
        <v>30</v>
      </c>
      <c r="N15" s="15">
        <f t="shared" si="5"/>
        <v>300</v>
      </c>
      <c r="O15" s="12">
        <f t="shared" si="6"/>
        <v>13.5</v>
      </c>
      <c r="P15" s="13">
        <f t="shared" si="7"/>
        <v>16.5</v>
      </c>
      <c r="Q15" s="13">
        <f t="shared" si="8"/>
        <v>2.4750000000000001</v>
      </c>
      <c r="R15" s="14">
        <f t="shared" si="9"/>
        <v>18.975000000000001</v>
      </c>
      <c r="S15" s="8">
        <v>0.45</v>
      </c>
      <c r="T15" s="6">
        <v>0.15</v>
      </c>
    </row>
    <row r="16" spans="1:20" ht="57.75" customHeight="1" x14ac:dyDescent="0.25">
      <c r="B16" s="23"/>
      <c r="C16" s="24"/>
      <c r="F16" s="31"/>
      <c r="H16" s="33"/>
      <c r="I16" s="32"/>
      <c r="J16" s="34"/>
      <c r="K16" s="25"/>
    </row>
    <row r="17" spans="1:26" ht="15.75" customHeight="1" x14ac:dyDescent="0.25">
      <c r="B17" s="23"/>
      <c r="C17" s="24"/>
      <c r="F17" s="112" t="str">
        <f>F2</f>
        <v>Προϋπ/σμός</v>
      </c>
      <c r="G17" s="112"/>
      <c r="H17" s="113" t="s">
        <v>35</v>
      </c>
      <c r="I17" s="113"/>
      <c r="J17" s="91" t="str">
        <f>K4</f>
        <v>Τελικό κόστος</v>
      </c>
      <c r="K17" s="91"/>
    </row>
    <row r="18" spans="1:26" ht="15.75" customHeight="1" x14ac:dyDescent="0.25">
      <c r="B18" s="23"/>
      <c r="C18" s="24"/>
      <c r="F18" s="112"/>
      <c r="G18" s="112"/>
      <c r="H18" s="113"/>
      <c r="I18" s="113"/>
      <c r="J18" s="91"/>
      <c r="K18" s="91"/>
    </row>
    <row r="19" spans="1:26" ht="15.75" customHeight="1" x14ac:dyDescent="0.25">
      <c r="B19" s="23"/>
      <c r="C19" s="24"/>
      <c r="F19" s="112"/>
      <c r="G19" s="112"/>
      <c r="H19" s="113"/>
      <c r="I19" s="113"/>
      <c r="J19" s="91"/>
      <c r="K19" s="91"/>
    </row>
    <row r="20" spans="1:26" ht="15" customHeight="1" x14ac:dyDescent="0.25">
      <c r="A20" s="92" t="s">
        <v>31</v>
      </c>
      <c r="B20" s="92"/>
      <c r="C20" s="92"/>
      <c r="D20" s="92"/>
      <c r="E20" s="92"/>
      <c r="F20" s="93">
        <f>SUM(G6:G15)</f>
        <v>16494.3</v>
      </c>
      <c r="G20" s="93"/>
      <c r="H20" s="94">
        <f>(F20-J20)/F20</f>
        <v>0</v>
      </c>
      <c r="I20" s="94"/>
      <c r="J20" s="93">
        <f>SUM(K6:K15)</f>
        <v>16494.3</v>
      </c>
      <c r="K20" s="93"/>
      <c r="L20" s="26"/>
      <c r="N20" s="22">
        <f>SUM(N6:N15)</f>
        <v>26078.5</v>
      </c>
      <c r="V20" s="9"/>
      <c r="Z20" s="10"/>
    </row>
    <row r="21" spans="1:26" ht="15" customHeight="1" x14ac:dyDescent="0.25">
      <c r="B21" s="23"/>
      <c r="C21" s="24"/>
      <c r="F21" s="111" t="s">
        <v>34</v>
      </c>
      <c r="G21" s="111"/>
      <c r="H21" s="111"/>
      <c r="I21" s="111"/>
      <c r="J21" s="111"/>
      <c r="K21" s="111"/>
    </row>
    <row r="22" spans="1:26" ht="15" customHeight="1" x14ac:dyDescent="0.25">
      <c r="B22" s="23"/>
      <c r="C22" s="24"/>
      <c r="F22" s="123">
        <f>SUM(F6:F15)</f>
        <v>321.15000000000003</v>
      </c>
      <c r="G22" s="123"/>
      <c r="H22" s="124">
        <f>(F22-J22)/F22</f>
        <v>0</v>
      </c>
      <c r="I22" s="124"/>
      <c r="J22" s="125">
        <f>SUM(J6:J15)</f>
        <v>321.15000000000003</v>
      </c>
      <c r="K22" s="125"/>
    </row>
    <row r="23" spans="1:26" ht="15" customHeight="1" x14ac:dyDescent="0.25">
      <c r="A23" s="47"/>
      <c r="B23" s="48"/>
      <c r="C23" s="49"/>
      <c r="D23" s="50"/>
      <c r="E23" s="47"/>
      <c r="F23" s="51"/>
      <c r="G23" s="52"/>
      <c r="H23" s="53"/>
      <c r="I23" s="52"/>
      <c r="J23" s="54"/>
      <c r="K23" s="55"/>
      <c r="L23" s="37"/>
    </row>
    <row r="24" spans="1:26" ht="15" customHeight="1" x14ac:dyDescent="0.25">
      <c r="A24" s="48"/>
      <c r="B24" s="48"/>
      <c r="C24" s="48"/>
      <c r="D24" s="48"/>
      <c r="E24" s="48"/>
      <c r="F24" s="48"/>
      <c r="G24" s="48"/>
      <c r="H24" s="48"/>
      <c r="I24" s="48"/>
      <c r="J24" s="48"/>
      <c r="K24" s="48"/>
      <c r="L24" s="37"/>
    </row>
    <row r="25" spans="1:26" ht="31.5" customHeight="1" x14ac:dyDescent="0.25">
      <c r="A25" s="126" t="s">
        <v>40</v>
      </c>
      <c r="B25" s="126"/>
      <c r="C25" s="126"/>
      <c r="D25" s="126"/>
      <c r="E25" s="126"/>
      <c r="F25" s="126"/>
      <c r="G25" s="127"/>
      <c r="H25" s="128"/>
      <c r="I25" s="128"/>
      <c r="J25" s="128"/>
      <c r="K25" s="129"/>
      <c r="L25" s="37"/>
    </row>
    <row r="26" spans="1:26" ht="31.5" customHeight="1" x14ac:dyDescent="0.25">
      <c r="A26" s="126" t="s">
        <v>41</v>
      </c>
      <c r="B26" s="126"/>
      <c r="C26" s="126"/>
      <c r="D26" s="126"/>
      <c r="E26" s="126"/>
      <c r="F26" s="126"/>
      <c r="G26" s="130"/>
      <c r="H26" s="131"/>
      <c r="I26" s="131"/>
      <c r="J26" s="131"/>
      <c r="K26" s="132"/>
      <c r="L26" s="37"/>
    </row>
    <row r="27" spans="1:26" ht="42.75" customHeight="1" x14ac:dyDescent="0.25">
      <c r="A27" s="114" t="s">
        <v>43</v>
      </c>
      <c r="B27" s="114"/>
      <c r="C27" s="115"/>
      <c r="D27" s="116"/>
      <c r="E27" s="116"/>
      <c r="F27" s="116"/>
      <c r="G27" s="116"/>
      <c r="H27" s="116"/>
      <c r="I27" s="116"/>
      <c r="J27" s="116"/>
      <c r="K27" s="117"/>
      <c r="L27" s="37"/>
    </row>
    <row r="28" spans="1:26" ht="42.75" customHeight="1" x14ac:dyDescent="0.25">
      <c r="A28" s="114" t="s">
        <v>42</v>
      </c>
      <c r="B28" s="114"/>
      <c r="C28" s="118"/>
      <c r="D28" s="119"/>
      <c r="E28" s="119"/>
      <c r="F28" s="119"/>
      <c r="G28" s="119"/>
      <c r="H28" s="119"/>
      <c r="I28" s="119"/>
      <c r="J28" s="119"/>
      <c r="K28" s="120"/>
      <c r="L28" s="37"/>
    </row>
    <row r="29" spans="1:26" ht="12.75" customHeight="1" x14ac:dyDescent="0.25">
      <c r="A29" s="48"/>
      <c r="B29" s="48"/>
      <c r="C29" s="48"/>
      <c r="D29" s="48"/>
      <c r="E29" s="48"/>
      <c r="F29" s="48"/>
      <c r="G29" s="48"/>
      <c r="H29" s="48"/>
      <c r="I29" s="48"/>
      <c r="J29" s="48"/>
      <c r="K29" s="48"/>
      <c r="L29" s="37"/>
    </row>
    <row r="30" spans="1:26" ht="15" customHeight="1" x14ac:dyDescent="0.25">
      <c r="A30" s="49"/>
      <c r="B30" s="49"/>
      <c r="C30" s="49"/>
      <c r="D30" s="49"/>
      <c r="E30" s="48"/>
      <c r="F30" s="48"/>
      <c r="G30" s="52"/>
      <c r="H30" s="53"/>
      <c r="I30" s="52"/>
      <c r="J30" s="54"/>
      <c r="K30" s="55"/>
      <c r="L30" s="37"/>
    </row>
    <row r="31" spans="1:26" ht="26.25" customHeight="1" x14ac:dyDescent="0.25">
      <c r="A31" s="121" t="s">
        <v>39</v>
      </c>
      <c r="B31" s="121"/>
      <c r="C31" s="121"/>
      <c r="D31" s="121"/>
      <c r="E31" s="121"/>
      <c r="F31" s="121"/>
      <c r="G31" s="121"/>
      <c r="H31" s="121"/>
      <c r="I31" s="121"/>
      <c r="J31" s="121"/>
      <c r="K31" s="121"/>
      <c r="L31" s="37"/>
    </row>
    <row r="32" spans="1:26" ht="26.25" customHeight="1" x14ac:dyDescent="0.25">
      <c r="A32" s="121"/>
      <c r="B32" s="121"/>
      <c r="C32" s="121"/>
      <c r="D32" s="121"/>
      <c r="E32" s="121"/>
      <c r="F32" s="121"/>
      <c r="G32" s="121"/>
      <c r="H32" s="121"/>
      <c r="I32" s="121"/>
      <c r="J32" s="121"/>
      <c r="K32" s="121"/>
      <c r="L32" s="37"/>
    </row>
    <row r="33" spans="1:12" ht="26.25" customHeight="1" x14ac:dyDescent="0.25">
      <c r="A33" s="121"/>
      <c r="B33" s="121"/>
      <c r="C33" s="121"/>
      <c r="D33" s="121"/>
      <c r="E33" s="121"/>
      <c r="F33" s="121"/>
      <c r="G33" s="121"/>
      <c r="H33" s="121"/>
      <c r="I33" s="121"/>
      <c r="J33" s="121"/>
      <c r="K33" s="121"/>
      <c r="L33" s="37"/>
    </row>
    <row r="34" spans="1:12" ht="26.25" customHeight="1" x14ac:dyDescent="0.25">
      <c r="A34" s="121"/>
      <c r="B34" s="121"/>
      <c r="C34" s="121"/>
      <c r="D34" s="121"/>
      <c r="E34" s="121"/>
      <c r="F34" s="121"/>
      <c r="G34" s="121"/>
      <c r="H34" s="121"/>
      <c r="I34" s="121"/>
      <c r="J34" s="121"/>
      <c r="K34" s="121"/>
      <c r="L34" s="37"/>
    </row>
    <row r="35" spans="1:12" ht="26.25" customHeight="1" x14ac:dyDescent="0.25">
      <c r="A35" s="121"/>
      <c r="B35" s="121"/>
      <c r="C35" s="121"/>
      <c r="D35" s="121"/>
      <c r="E35" s="121"/>
      <c r="F35" s="121"/>
      <c r="G35" s="121"/>
      <c r="H35" s="121"/>
      <c r="I35" s="121"/>
      <c r="J35" s="121"/>
      <c r="K35" s="121"/>
      <c r="L35" s="37"/>
    </row>
    <row r="36" spans="1:12" ht="15" customHeight="1" x14ac:dyDescent="0.25">
      <c r="A36" s="48"/>
      <c r="B36" s="48"/>
      <c r="C36" s="48"/>
      <c r="D36" s="48"/>
      <c r="E36" s="48"/>
      <c r="F36" s="48"/>
      <c r="G36" s="52"/>
      <c r="H36" s="53"/>
      <c r="I36" s="52"/>
      <c r="J36" s="54"/>
      <c r="K36" s="55"/>
      <c r="L36" s="37"/>
    </row>
    <row r="37" spans="1:12" ht="15" customHeight="1" x14ac:dyDescent="0.25">
      <c r="A37" s="48"/>
      <c r="B37" s="48"/>
      <c r="C37" s="48"/>
      <c r="D37" s="48"/>
      <c r="E37" s="48"/>
      <c r="F37" s="48"/>
      <c r="G37" s="52"/>
      <c r="H37" s="53"/>
      <c r="I37" s="52"/>
      <c r="J37" s="54"/>
      <c r="K37" s="55"/>
      <c r="L37" s="37"/>
    </row>
    <row r="38" spans="1:12" ht="15" customHeight="1" x14ac:dyDescent="0.25">
      <c r="A38" s="48"/>
      <c r="B38" s="56" t="s">
        <v>37</v>
      </c>
      <c r="C38" s="58" t="s">
        <v>44</v>
      </c>
      <c r="D38" s="48"/>
      <c r="E38" s="48"/>
      <c r="F38" s="48"/>
      <c r="G38" s="52"/>
      <c r="H38" s="53"/>
      <c r="I38" s="52"/>
      <c r="J38" s="54"/>
      <c r="K38" s="55"/>
      <c r="L38" s="37"/>
    </row>
    <row r="39" spans="1:12" ht="15" customHeight="1" x14ac:dyDescent="0.25">
      <c r="A39" s="48"/>
      <c r="B39" s="122" t="s">
        <v>38</v>
      </c>
      <c r="C39" s="122"/>
      <c r="D39" s="48"/>
      <c r="E39" s="48"/>
      <c r="F39" s="48"/>
      <c r="G39" s="52"/>
      <c r="H39" s="53"/>
      <c r="I39" s="52"/>
      <c r="J39" s="54"/>
      <c r="K39" s="55"/>
      <c r="L39" s="37"/>
    </row>
    <row r="40" spans="1:12" ht="15" customHeight="1" x14ac:dyDescent="0.25">
      <c r="A40" s="133"/>
      <c r="B40" s="133"/>
      <c r="C40" s="133"/>
      <c r="D40" s="48"/>
      <c r="E40" s="48"/>
      <c r="F40" s="48"/>
      <c r="G40" s="52"/>
      <c r="H40" s="53"/>
      <c r="I40" s="52"/>
      <c r="J40" s="54"/>
      <c r="K40" s="55"/>
      <c r="L40" s="37"/>
    </row>
    <row r="41" spans="1:12" ht="15" customHeight="1" x14ac:dyDescent="0.25">
      <c r="A41" s="133"/>
      <c r="B41" s="133"/>
      <c r="C41" s="133"/>
      <c r="D41" s="48"/>
      <c r="E41" s="48"/>
      <c r="F41" s="48"/>
      <c r="G41" s="52"/>
      <c r="H41" s="53"/>
      <c r="I41" s="52"/>
      <c r="J41" s="54"/>
      <c r="K41" s="55"/>
      <c r="L41" s="37"/>
    </row>
    <row r="42" spans="1:12" ht="15" customHeight="1" x14ac:dyDescent="0.25">
      <c r="A42" s="133"/>
      <c r="B42" s="133"/>
      <c r="C42" s="133"/>
      <c r="D42" s="48"/>
      <c r="E42" s="48"/>
      <c r="F42" s="48"/>
      <c r="G42" s="52"/>
      <c r="H42" s="53"/>
      <c r="I42" s="52"/>
      <c r="J42" s="54"/>
      <c r="K42" s="55"/>
      <c r="L42" s="37"/>
    </row>
    <row r="43" spans="1:12" ht="15" customHeight="1" x14ac:dyDescent="0.25">
      <c r="A43" s="133"/>
      <c r="B43" s="133"/>
      <c r="C43" s="133"/>
      <c r="D43" s="48"/>
      <c r="E43" s="48"/>
      <c r="F43" s="48"/>
      <c r="G43" s="52"/>
      <c r="H43" s="53"/>
      <c r="I43" s="52"/>
      <c r="J43" s="54"/>
      <c r="K43" s="55"/>
      <c r="L43" s="37"/>
    </row>
    <row r="44" spans="1:12" ht="15" customHeight="1" x14ac:dyDescent="0.25">
      <c r="A44" s="48"/>
      <c r="B44" s="133"/>
      <c r="C44" s="133"/>
      <c r="D44" s="48"/>
      <c r="E44" s="48"/>
      <c r="F44" s="48"/>
      <c r="G44" s="48"/>
      <c r="H44" s="48"/>
      <c r="I44" s="48"/>
      <c r="J44" s="48"/>
      <c r="K44" s="48"/>
      <c r="L44" s="37"/>
    </row>
    <row r="45" spans="1:12" ht="15" customHeight="1" x14ac:dyDescent="0.25">
      <c r="A45" s="48"/>
      <c r="B45" s="133"/>
      <c r="C45" s="133"/>
      <c r="D45" s="48"/>
      <c r="E45" s="48"/>
      <c r="F45" s="48"/>
      <c r="G45" s="48"/>
      <c r="H45" s="48"/>
      <c r="I45" s="48"/>
      <c r="J45" s="48"/>
      <c r="K45" s="48"/>
      <c r="L45" s="37"/>
    </row>
    <row r="46" spans="1:12" ht="15" customHeight="1" x14ac:dyDescent="0.25">
      <c r="A46" s="48"/>
      <c r="B46" s="48"/>
      <c r="C46" s="48"/>
      <c r="D46" s="48"/>
      <c r="E46" s="48"/>
      <c r="F46" s="48"/>
      <c r="G46" s="48"/>
      <c r="H46" s="48"/>
      <c r="I46" s="48"/>
      <c r="J46" s="48"/>
      <c r="K46" s="48"/>
      <c r="L46" s="37"/>
    </row>
    <row r="47" spans="1:12" ht="15" customHeight="1" x14ac:dyDescent="0.25">
      <c r="A47" s="133"/>
      <c r="B47" s="133"/>
      <c r="C47" s="133"/>
      <c r="D47" s="48"/>
      <c r="E47" s="48"/>
      <c r="F47" s="48"/>
      <c r="G47" s="48"/>
      <c r="H47" s="48"/>
      <c r="I47" s="48"/>
      <c r="J47" s="48"/>
      <c r="K47" s="48"/>
      <c r="L47" s="37"/>
    </row>
    <row r="48" spans="1:12" ht="15" customHeight="1" x14ac:dyDescent="0.25">
      <c r="A48" s="133"/>
      <c r="B48" s="133"/>
      <c r="C48" s="133"/>
      <c r="D48" s="48"/>
      <c r="E48" s="48"/>
      <c r="F48" s="48"/>
      <c r="G48" s="48"/>
      <c r="H48" s="48"/>
      <c r="I48" s="48"/>
      <c r="J48" s="48"/>
      <c r="K48" s="48"/>
      <c r="L48" s="37"/>
    </row>
    <row r="49" spans="1:12" ht="15" customHeight="1" x14ac:dyDescent="0.25">
      <c r="A49" s="133"/>
      <c r="B49" s="133"/>
      <c r="C49" s="133"/>
      <c r="D49" s="48"/>
      <c r="E49" s="48"/>
      <c r="F49" s="48"/>
      <c r="G49" s="48"/>
      <c r="H49" s="48"/>
      <c r="I49" s="48"/>
      <c r="J49" s="48"/>
      <c r="K49" s="48"/>
      <c r="L49" s="37"/>
    </row>
    <row r="50" spans="1:12" ht="15" customHeight="1" x14ac:dyDescent="0.25">
      <c r="A50" s="133"/>
      <c r="B50" s="133"/>
      <c r="C50" s="133"/>
      <c r="D50" s="48"/>
      <c r="E50" s="48"/>
      <c r="F50" s="48"/>
      <c r="G50" s="48"/>
      <c r="H50" s="48"/>
      <c r="I50" s="48"/>
      <c r="J50" s="48"/>
      <c r="K50" s="48"/>
      <c r="L50" s="37"/>
    </row>
    <row r="51" spans="1:12" ht="15" customHeight="1" x14ac:dyDescent="0.25">
      <c r="A51" s="48"/>
      <c r="B51" s="48"/>
      <c r="C51" s="48"/>
      <c r="D51" s="48"/>
      <c r="E51" s="48"/>
      <c r="F51" s="48"/>
      <c r="G51" s="48"/>
      <c r="H51" s="48"/>
      <c r="I51" s="48"/>
      <c r="J51" s="48"/>
      <c r="K51" s="48"/>
      <c r="L51" s="37"/>
    </row>
    <row r="52" spans="1:12" ht="14.25" customHeight="1" x14ac:dyDescent="0.25">
      <c r="A52" s="48"/>
      <c r="B52" s="48"/>
      <c r="C52" s="48"/>
      <c r="D52" s="48"/>
      <c r="E52" s="48"/>
      <c r="F52" s="48"/>
      <c r="G52" s="48"/>
      <c r="H52" s="48"/>
      <c r="I52" s="48"/>
      <c r="J52" s="48"/>
      <c r="K52" s="48"/>
      <c r="L52" s="37"/>
    </row>
    <row r="53" spans="1:12" ht="15" hidden="1" customHeight="1" x14ac:dyDescent="0.25">
      <c r="A53" s="48"/>
      <c r="B53" s="48"/>
      <c r="C53" s="48"/>
      <c r="D53" s="48"/>
      <c r="E53" s="48"/>
      <c r="F53" s="48"/>
      <c r="G53" s="48"/>
      <c r="H53" s="48"/>
      <c r="I53" s="48"/>
      <c r="J53" s="48"/>
      <c r="K53" s="48"/>
      <c r="L53" s="37"/>
    </row>
    <row r="54" spans="1:12" ht="15" hidden="1" customHeight="1" x14ac:dyDescent="0.25">
      <c r="A54" s="48"/>
      <c r="B54" s="48"/>
      <c r="C54" s="48"/>
      <c r="D54" s="48"/>
      <c r="E54" s="48"/>
      <c r="F54" s="48"/>
      <c r="G54" s="48"/>
      <c r="H54" s="48"/>
      <c r="I54" s="48"/>
      <c r="J54" s="48"/>
      <c r="K54" s="48"/>
      <c r="L54" s="37"/>
    </row>
    <row r="55" spans="1:12" ht="12" hidden="1" customHeight="1" x14ac:dyDescent="0.25">
      <c r="A55" s="48"/>
      <c r="B55" s="48"/>
      <c r="C55" s="48"/>
      <c r="D55" s="48"/>
      <c r="E55" s="48"/>
      <c r="F55" s="48"/>
      <c r="G55" s="48"/>
      <c r="H55" s="48"/>
      <c r="I55" s="48"/>
      <c r="J55" s="48"/>
      <c r="K55" s="48"/>
      <c r="L55" s="37"/>
    </row>
    <row r="56" spans="1:12" ht="15" hidden="1" customHeight="1" x14ac:dyDescent="0.25">
      <c r="A56" s="48"/>
      <c r="B56" s="48"/>
      <c r="C56" s="48"/>
      <c r="D56" s="48"/>
      <c r="E56" s="48"/>
      <c r="F56" s="48"/>
      <c r="G56" s="48"/>
      <c r="H56" s="48"/>
      <c r="I56" s="48"/>
      <c r="J56" s="48"/>
      <c r="K56" s="48"/>
      <c r="L56" s="37"/>
    </row>
    <row r="57" spans="1:12" ht="15" hidden="1" customHeight="1" x14ac:dyDescent="0.25">
      <c r="A57" s="48"/>
      <c r="B57" s="48"/>
      <c r="C57" s="48"/>
      <c r="D57" s="48"/>
      <c r="E57" s="48"/>
      <c r="F57" s="48"/>
      <c r="G57" s="48"/>
      <c r="H57" s="48"/>
      <c r="I57" s="48"/>
      <c r="J57" s="48"/>
      <c r="K57" s="48"/>
      <c r="L57" s="37"/>
    </row>
    <row r="58" spans="1:12" ht="9.75" hidden="1" customHeight="1" x14ac:dyDescent="0.25">
      <c r="A58" s="48"/>
      <c r="B58" s="48"/>
      <c r="C58" s="48"/>
      <c r="D58" s="48"/>
      <c r="E58" s="48"/>
      <c r="F58" s="48"/>
      <c r="G58" s="48"/>
      <c r="H58" s="48"/>
      <c r="I58" s="48"/>
      <c r="J58" s="48"/>
      <c r="K58" s="48"/>
      <c r="L58" s="37"/>
    </row>
    <row r="59" spans="1:12" ht="1.5" hidden="1" customHeight="1" x14ac:dyDescent="0.25">
      <c r="A59" s="48"/>
      <c r="B59" s="48"/>
      <c r="C59" s="48"/>
      <c r="D59" s="48"/>
      <c r="E59" s="48"/>
      <c r="F59" s="48"/>
      <c r="G59" s="48"/>
      <c r="H59" s="48"/>
      <c r="I59" s="48"/>
      <c r="J59" s="48"/>
      <c r="K59" s="48"/>
      <c r="L59" s="37"/>
    </row>
    <row r="60" spans="1:12" ht="3" hidden="1" customHeight="1" x14ac:dyDescent="0.25">
      <c r="A60" s="48"/>
      <c r="B60" s="48"/>
      <c r="C60" s="48"/>
      <c r="D60" s="48"/>
      <c r="E60" s="48"/>
      <c r="F60" s="48"/>
      <c r="G60" s="48"/>
      <c r="H60" s="48"/>
      <c r="I60" s="48"/>
      <c r="J60" s="48"/>
      <c r="K60" s="48"/>
      <c r="L60" s="37"/>
    </row>
    <row r="61" spans="1:12" ht="15" hidden="1" customHeight="1" x14ac:dyDescent="0.25">
      <c r="A61" s="48"/>
      <c r="B61" s="48"/>
      <c r="C61" s="48"/>
      <c r="D61" s="48"/>
      <c r="E61" s="48"/>
      <c r="F61" s="48"/>
      <c r="G61" s="48"/>
      <c r="H61" s="48"/>
      <c r="I61" s="48"/>
      <c r="J61" s="48"/>
      <c r="K61" s="48"/>
      <c r="L61" s="37"/>
    </row>
    <row r="62" spans="1:12" ht="15" hidden="1" customHeight="1" x14ac:dyDescent="0.25">
      <c r="A62" s="48"/>
      <c r="B62" s="48"/>
      <c r="C62" s="48"/>
      <c r="D62" s="48"/>
      <c r="E62" s="48"/>
      <c r="F62" s="48"/>
      <c r="G62" s="48"/>
      <c r="H62" s="48"/>
      <c r="I62" s="48"/>
      <c r="J62" s="48"/>
      <c r="K62" s="48"/>
      <c r="L62" s="37"/>
    </row>
    <row r="63" spans="1:12" ht="15" customHeight="1" x14ac:dyDescent="0.25">
      <c r="A63" s="38"/>
      <c r="B63" s="35"/>
      <c r="C63" s="39"/>
      <c r="D63" s="40"/>
      <c r="E63" s="38"/>
      <c r="F63" s="41"/>
      <c r="G63" s="42"/>
      <c r="H63" s="43"/>
      <c r="I63" s="44"/>
      <c r="J63" s="45"/>
      <c r="K63" s="46"/>
    </row>
  </sheetData>
  <sheetProtection password="C721" sheet="1" objects="1" scenarios="1" selectLockedCells="1"/>
  <dataConsolidate/>
  <mergeCells count="56">
    <mergeCell ref="A1:K1"/>
    <mergeCell ref="A47:C47"/>
    <mergeCell ref="A48:C48"/>
    <mergeCell ref="A49:C49"/>
    <mergeCell ref="A50:C50"/>
    <mergeCell ref="A40:C40"/>
    <mergeCell ref="A41:C41"/>
    <mergeCell ref="A42:C42"/>
    <mergeCell ref="A43:C43"/>
    <mergeCell ref="B44:C44"/>
    <mergeCell ref="B45:C45"/>
    <mergeCell ref="A28:B28"/>
    <mergeCell ref="C28:K28"/>
    <mergeCell ref="A31:K35"/>
    <mergeCell ref="B39:C39"/>
    <mergeCell ref="F22:G22"/>
    <mergeCell ref="H22:I22"/>
    <mergeCell ref="J22:K22"/>
    <mergeCell ref="A25:F25"/>
    <mergeCell ref="G25:K25"/>
    <mergeCell ref="A26:F26"/>
    <mergeCell ref="G26:K26"/>
    <mergeCell ref="F21:K21"/>
    <mergeCell ref="F17:G19"/>
    <mergeCell ref="H17:I19"/>
    <mergeCell ref="A27:B27"/>
    <mergeCell ref="C27:K27"/>
    <mergeCell ref="F2:G2"/>
    <mergeCell ref="A2:A5"/>
    <mergeCell ref="B2:B5"/>
    <mergeCell ref="C2:C5"/>
    <mergeCell ref="D2:D5"/>
    <mergeCell ref="E2:E5"/>
    <mergeCell ref="N4:N5"/>
    <mergeCell ref="B6:B15"/>
    <mergeCell ref="J17:K19"/>
    <mergeCell ref="A20:E20"/>
    <mergeCell ref="F20:G20"/>
    <mergeCell ref="H20:I20"/>
    <mergeCell ref="J20:K20"/>
    <mergeCell ref="S2:S5"/>
    <mergeCell ref="T2:T5"/>
    <mergeCell ref="F4:F5"/>
    <mergeCell ref="G4:G5"/>
    <mergeCell ref="H4:H5"/>
    <mergeCell ref="I4:I5"/>
    <mergeCell ref="J4:J5"/>
    <mergeCell ref="K4:K5"/>
    <mergeCell ref="L4:L5"/>
    <mergeCell ref="M4:M5"/>
    <mergeCell ref="H2:K2"/>
    <mergeCell ref="M2:N2"/>
    <mergeCell ref="O2:O5"/>
    <mergeCell ref="P2:P5"/>
    <mergeCell ref="Q2:Q5"/>
    <mergeCell ref="R2:R5"/>
  </mergeCells>
  <conditionalFormatting sqref="H22:I22">
    <cfRule type="expression" dxfId="3" priority="3">
      <formula>$H$22&lt;$H$20</formula>
    </cfRule>
    <cfRule type="expression" dxfId="2" priority="4">
      <formula>$H$22&gt;=$H$20</formula>
    </cfRule>
  </conditionalFormatting>
  <conditionalFormatting sqref="D6:D15">
    <cfRule type="cellIs" dxfId="1" priority="5" operator="greaterThan">
      <formula>0</formula>
    </cfRule>
    <cfRule type="expression" dxfId="0" priority="6">
      <formula>#REF!=0</formula>
    </cfRule>
  </conditionalFormatting>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1</vt:i4>
      </vt:variant>
    </vt:vector>
  </HeadingPairs>
  <TitlesOfParts>
    <vt:vector size="2" baseType="lpstr">
      <vt:lpstr>Π2 ΥΔΡΟΜΕΤΡΑ</vt:lpstr>
      <vt:lpstr>'Π2 ΥΔΡΟΜΕΤΡΑ'!Print_Area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dc:creator>
  <cp:lastModifiedBy>Chrysoula</cp:lastModifiedBy>
  <cp:lastPrinted>2017-07-11T11:22:22Z</cp:lastPrinted>
  <dcterms:created xsi:type="dcterms:W3CDTF">2016-08-16T10:25:28Z</dcterms:created>
  <dcterms:modified xsi:type="dcterms:W3CDTF">2017-07-11T11:22:34Z</dcterms:modified>
</cp:coreProperties>
</file>