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0050"/>
  </bookViews>
  <sheets>
    <sheet name="ΤΜΗΜΑ 1 ΣΩΛΗΝΩΣΕΙΣ" sheetId="3" r:id="rId1"/>
  </sheets>
  <calcPr calcId="145621"/>
</workbook>
</file>

<file path=xl/calcChain.xml><?xml version="1.0" encoding="utf-8"?>
<calcChain xmlns="http://schemas.openxmlformats.org/spreadsheetml/2006/main">
  <c r="G115" i="3" l="1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8" i="3"/>
  <c r="H7" i="3"/>
  <c r="I107" i="3" l="1"/>
  <c r="I7" i="3"/>
  <c r="I111" i="3"/>
  <c r="I99" i="3"/>
  <c r="I91" i="3"/>
  <c r="I70" i="3"/>
  <c r="I85" i="3"/>
  <c r="I17" i="3"/>
  <c r="I64" i="3"/>
  <c r="I43" i="3"/>
  <c r="I31" i="3"/>
  <c r="I75" i="3"/>
  <c r="I14" i="3"/>
  <c r="H115" i="3"/>
  <c r="G117" i="3" s="1"/>
  <c r="G119" i="3" l="1"/>
  <c r="G121" i="3" s="1"/>
</calcChain>
</file>

<file path=xl/sharedStrings.xml><?xml version="1.0" encoding="utf-8"?>
<sst xmlns="http://schemas.openxmlformats.org/spreadsheetml/2006/main" count="243" uniqueCount="138">
  <si>
    <t>ΟΜΑΔΕΣ ΥΛΙΚΩΝ</t>
  </si>
  <si>
    <t>Α/Α ΟΜΑΔΑΣ</t>
  </si>
  <si>
    <t>Α/Α ΥΛΙΚΟΥ</t>
  </si>
  <si>
    <t>ΜΟΝΑΔΑ ΜΕΤΡΗΣΗΣ</t>
  </si>
  <si>
    <t>ΣΥΝΟΛΑ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</si>
  <si>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</si>
  <si>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</si>
  <si>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</si>
  <si>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ΠΕΡΙΓΡΑΦΗ ΥΛΙΚΟΥ</t>
  </si>
  <si>
    <r>
      <t xml:space="preserve">ΣΙΔΗΡΟΣΩΛΗΝΕΣ     </t>
    </r>
    <r>
      <rPr>
        <sz val="9"/>
        <color indexed="8"/>
        <rFont val="Tahoma"/>
        <family val="2"/>
        <charset val="161"/>
      </rPr>
      <t>Γαλβανισμένοι</t>
    </r>
  </si>
  <si>
    <t>ΣΙΔ/ΣΩΛ.ΓΑΛΒ.ΚΙΤΡΙΝΗ 2"</t>
  </si>
  <si>
    <t>Μ</t>
  </si>
  <si>
    <t>ΣΙΔ/ΣΩΛ.ΓΑΛΒ.ΚΙΤΡΙΝΗ 3"</t>
  </si>
  <si>
    <t>ΣΙΔ/ΣΩΛ.ΓΑΛΒ.ΠΡΑΣΙΝΗ 1"</t>
  </si>
  <si>
    <t>ΣΙΔ/ΣΩΛ.ΓΑΛΒ.ΠΡΑΣΙΝΗ 2.1/2"</t>
  </si>
  <si>
    <t>ΣΙΔ/ΣΩΛ.ΓΑΛΒ.ΠΡΑΣΙΝΗ 1.1/4"</t>
  </si>
  <si>
    <t>ΣΙΔ/ΣΩΛ.ΓΑΛΒ.ΠΡΑΣΙΝΗ 3"</t>
  </si>
  <si>
    <t>ΣΙΔ/ΣΩΛ.ΓΑΛΒ.ΠΡΑΣΙΝΗ 4"</t>
  </si>
  <si>
    <t>ΣΩΛΗΝΕΣ ΗΛΕΚ. ΔΙΚΤΥΩΝ</t>
  </si>
  <si>
    <t>ΣΩΛ.ΗΛΕΚ/ΚΗ Φ50 ΚΟΚΚΙΝΟ</t>
  </si>
  <si>
    <t>ΣΩΛ.ΗΛΕΚ/ΚΗ Φ63 ΜΑΥΡΟ</t>
  </si>
  <si>
    <t>ΣΩΛ.ΗΛΕΚ/ΚΗ Φ90 CORRUGATED</t>
  </si>
  <si>
    <r>
      <t xml:space="preserve">ΣΩΛΗΝΕΣ ΥΔΡΕΥΣΗΣ ΠΟΛΥΑΙΘΥΛΕΝΙΟΥ            10ΑΤΜ                             </t>
    </r>
    <r>
      <rPr>
        <sz val="9"/>
        <color indexed="8"/>
        <rFont val="Tahoma"/>
        <family val="2"/>
        <charset val="161"/>
      </rPr>
      <t xml:space="preserve"> χρώματος μπλε ή μαύρο</t>
    </r>
  </si>
  <si>
    <t>ΣΩΛ.Φ110-10ΑΤΜ ΜΑΥΡΟ MRS100</t>
  </si>
  <si>
    <t>ΣΩΛ.Φ110-10ΑΤΜ ΜΠΛΕ MRS100</t>
  </si>
  <si>
    <t>ΣΩΛ.Φ160-10ΑΤΜ ΜΑΥΡΟ MRS100</t>
  </si>
  <si>
    <t>ΣΩΛ.Φ200-10ΑΤΜ ΜΑΥΡΟ MRS100</t>
  </si>
  <si>
    <t>ΣΩΛ.Φ225-10ΑΤΜ ΜΑΥΡΟ MRS100</t>
  </si>
  <si>
    <t>ΣΩΛ.Φ225-10ΑΤΜ ΜΠΛΕ MRS100</t>
  </si>
  <si>
    <t>ΣΩΛ.Φ280-10ΑΤΜ ΜΠΛΕ MRS100</t>
  </si>
  <si>
    <t>ΣΩΛ.Φ280-10ΑΤΜ ΜΑΥΡΟ MRS100</t>
  </si>
  <si>
    <t>ΣΩΛ.Φ315-10ΑΤΜ ΜΑΥΡΟ MRS100</t>
  </si>
  <si>
    <t>ΣΩΛ.Φ40-10ΑΤΜ ΜΑΥΡΟ MRS100</t>
  </si>
  <si>
    <t>ΣΩΛ.Φ50-10ΑΤΜ ΜΑΥΡΟ MRS100</t>
  </si>
  <si>
    <t>ΣΩΛ.Φ63-10ΑΤΜ ΜΑΥΡΟ MRS100</t>
  </si>
  <si>
    <t>ΣΩΛ.Φ75-10ΑΤΜ ΜΑΥΡΟ MRS100</t>
  </si>
  <si>
    <t>ΣΩΛ.Φ90-10ΑΤΜ ΜΑΥΡΟ MRS100</t>
  </si>
  <si>
    <r>
      <t xml:space="preserve">ΣΩΛΗΝΕΣ ΥΔΡΕΥΣΗΣ ΠΟΛΥΑΙΘΥΛΕΝΙΟΥ     12,5ΑΤΜ </t>
    </r>
    <r>
      <rPr>
        <sz val="9"/>
        <color indexed="8"/>
        <rFont val="Tahoma"/>
        <family val="2"/>
        <charset val="161"/>
      </rPr>
      <t xml:space="preserve">                         χρώματος μπλε ή μαύρο</t>
    </r>
  </si>
  <si>
    <t>ΣΩΛ.Φ110-12.5ΑΤΜ ΜΠΛΕ MRS100</t>
  </si>
  <si>
    <t>ΣΩΛ.Φ200-12.5ΑΤΜ ΜΑΥΡΟ MRS100</t>
  </si>
  <si>
    <t>ΣΩΛ.Φ225-12.5ΑΤΜ ΜΑΥΡΟ MRS100</t>
  </si>
  <si>
    <t>ΣΩΛ.Φ250-12.5ΑΤΜ ΜΑΥΡΟ MRS100</t>
  </si>
  <si>
    <t>ΣΩΛ.Φ280-12.5ΑΤΜ ΜΠΛΕ MRS100</t>
  </si>
  <si>
    <t>ΣΩΛ.Φ315-12.5ΑΤΜ ΜΑΥΡΟ MRS100</t>
  </si>
  <si>
    <t>ΣΩΛ.Φ355-12.5ΑΤΜ ΜΑΥΡΟ MRS101</t>
  </si>
  <si>
    <t>ΣΩΛ.Φ40-12.5ΑΤΜ ΜΠΛΕ MRS100</t>
  </si>
  <si>
    <t>ΣΩΛ.Φ50-12.5ΑΤΜ ΜΑΥΡΟ MRS100</t>
  </si>
  <si>
    <t>ΣΩΛ.Φ63-12.5ΑΤΜ ΜΑΥΡΟ MRS101</t>
  </si>
  <si>
    <t>ΣΩΛ.Φ75-12.5ΑΤΜ ΜΑΥΡΟ MRS100</t>
  </si>
  <si>
    <t>ΣΩΛ.Φ90 -12.5ΑΤΜ ΜΑΥΡΟ MRS100</t>
  </si>
  <si>
    <r>
      <t xml:space="preserve">ΣΩΛΗΝΕΣ ΥΔΡΕΥΣΗΣ ΠΟΛΥΑΙΘΥΛΕΝΙΟΥ                 16ΑΤΜ   </t>
    </r>
    <r>
      <rPr>
        <sz val="9"/>
        <color indexed="8"/>
        <rFont val="Tahoma"/>
        <family val="2"/>
        <charset val="161"/>
      </rPr>
      <t xml:space="preserve">                          χρώματος μπλε ή μαύρο</t>
    </r>
  </si>
  <si>
    <t>ΣΩΛ.Φ110-16ΑΤΜ ΜΑΥΡΟ MRS100</t>
  </si>
  <si>
    <t>ΣΩΛ.Φ125-16ΑΤΜ ΜΑΥΡΟ MRS100</t>
  </si>
  <si>
    <t>ΣΩΛ.Φ140-16ΑΤΜ ΜΑΥΡΟ MRS100</t>
  </si>
  <si>
    <t>ΣΩΛ.Φ160-16ΑΤΜ ΜΑΥΡΟ MRS100</t>
  </si>
  <si>
    <t>ΣΩΛ.Φ200-16ΑΤΜ ΜΑΥΡΟ MRS100</t>
  </si>
  <si>
    <t>ΣΩΛ.Φ200-16ΑΤΜ ΜΠΛΕ  MRS100</t>
  </si>
  <si>
    <t>ΣΩΛ.Φ225-16ΑΤΜ ΜΑΥΡΟ MRS100</t>
  </si>
  <si>
    <t>ΣΩΛ.Φ225-16ΑΤΜ ΜΠΛΕ MRS100</t>
  </si>
  <si>
    <t>ΣΩΛ.Φ250-16ΑΤΜ ΜΑΥΡΟ MRS100</t>
  </si>
  <si>
    <t>ΣΩΛ.Φ280-16ΑΤΜ ΜΑΥΡΟ MRS100</t>
  </si>
  <si>
    <t>ΣΩΛ.Φ280-16ΑΤΜ ΜΠΛΕ MRS100</t>
  </si>
  <si>
    <t>ΣΩΛ.Φ315-16ΑΤΜ ΜΑΥΡΟ MRS100</t>
  </si>
  <si>
    <t>ΣΩΛ.Φ315-16ΑΤΜ ΜΠΛΕ MRS100</t>
  </si>
  <si>
    <t>ΣΩΛ.Φ355-16ΑΤΜ ΜΑΥΡΟ MRS100</t>
  </si>
  <si>
    <t>ΣΩΛ.Φ20-16ΑΤΜ ΜΑΥΡΟ MRS100</t>
  </si>
  <si>
    <t>ΣΩΛ.Φ40-16ΑΤΜ ΜΑΥΡΟ MRS100</t>
  </si>
  <si>
    <t>ΣΩΛ.Φ50-16ΑΤΜ ΜΑΥΡΟ MRS100</t>
  </si>
  <si>
    <t>ΣΩΛ.Φ63-16ΑΤΜ ΜΑΥΡΟ MRS100</t>
  </si>
  <si>
    <t>ΣΩΛ.Φ75-16ΑΤΜ ΜΑΥΡΟ MRS100</t>
  </si>
  <si>
    <t>ΣΩΛ.Φ90-16ΑΤΜ ΜΑΥΡΟ MRS100</t>
  </si>
  <si>
    <t>ΣΩΛ.Φ90-16ΑΤΜ ΜΠΛΕ MRS100</t>
  </si>
  <si>
    <t xml:space="preserve">ΣΩΛΗΝΕΣ    ΑΡΔΕΥΣΗΣ-ΥΔΡΕΥΣΗΣ ΑΠO ΣΚΛΗΡΟ PVC                                      10ΑΤΜ </t>
  </si>
  <si>
    <t>ΣΩΛ.Φ225-10ΑΤΜ PVC</t>
  </si>
  <si>
    <t>ΣΩΛ.Φ250-10ΑΤΜ PVC</t>
  </si>
  <si>
    <t>ΣΩΛ.Φ280-10ΑΤΜ PVC</t>
  </si>
  <si>
    <t>ΣΩΛ.Φ63-10ΑΤΜ PVC</t>
  </si>
  <si>
    <t>ΣΩΛ.Φ75-10ΑΤΜ PVC</t>
  </si>
  <si>
    <t>ΣΩΛ.Φ90-10ΑΤΜ PVC</t>
  </si>
  <si>
    <t xml:space="preserve">ΣΩΛΗΝΕΣ    ΑΡΔΕΥΣΗΣ-ΥΔΡΕΥΣΗΣ ΑΠO ΣΚΛΗΡΟ PVC                                 12,5ΑΤΜ </t>
  </si>
  <si>
    <t>ΣΩΛ.Φ140-12.5ΑΤΜ PVC</t>
  </si>
  <si>
    <t>ΣΩΛ.Φ160-12.5ΑΤΜ PVC</t>
  </si>
  <si>
    <t>ΣΩΛ.Φ225-12,5ΑΤΜ PVC</t>
  </si>
  <si>
    <t>ΣΩΛ.Φ280-12.5ΑΤΜ PVC</t>
  </si>
  <si>
    <t>ΣΩΛ.Φ355-12.5ΑΤΜ PVC</t>
  </si>
  <si>
    <t xml:space="preserve">ΣΩΛΗΝΕΣ    ΑΡΔΕΥΣΗΣ-ΥΔΡΕΥΣΗΣ ΑΠO ΣΚΛΗΡΟ PVC                                     16ΑΤΜ </t>
  </si>
  <si>
    <t>ΣΩΛ.Φ110-16ΑΤΜ PVC</t>
  </si>
  <si>
    <t>ΣΩΛ.Φ125-16ΑΤΜ PVC</t>
  </si>
  <si>
    <t>ΣΩΛ.Φ140-16ΑΤΜ PVC</t>
  </si>
  <si>
    <t>ΣΩΛ.Φ160-16ΑΤΜ PVC</t>
  </si>
  <si>
    <t>ΣΩΛ.Φ200-16ΑΤΜ PVC</t>
  </si>
  <si>
    <t>ΣΩΛ.Φ225-16ΑΤΜ PVC</t>
  </si>
  <si>
    <t>ΣΩΛ.Φ250-16ΑΤΜ PVC</t>
  </si>
  <si>
    <t>ΣΩΛ.Φ280-16ΑΤΜ PVC</t>
  </si>
  <si>
    <t>ΣΩΛ.Φ355-16ΑΤΜ PVC</t>
  </si>
  <si>
    <t>ΣΩΛ.Φ90-16ΑΤΜ PVC</t>
  </si>
  <si>
    <t>ΣΩΛΗΝΕΣ ΑΡΔΕΥΣΗΣ</t>
  </si>
  <si>
    <t>ΣΩΛ.ΣΠΙΡΑΛ ΝΕΡΟΣΩΛ 32mm-1 1/4"</t>
  </si>
  <si>
    <t>ΣΩΛ.ΣΠΙΡΑΛ ΝΕΡΟΣΩΛ 50mm - 2"</t>
  </si>
  <si>
    <t>ΣΩΛ. ΣΠΙΡΑΛ. ΕΛΑΦΡΟΥ ΤΥΠΟΥ 25mm</t>
  </si>
  <si>
    <t>ΣΩΛ. ΣΠΙΡΑΛ. ΕΛΑΦΡΟΥ ΤΥΠΟΥ 38mm</t>
  </si>
  <si>
    <t>ΣΩΛ. ΣΠΙΡΑΛ. ΕΛΑΦΡΟΥ ΤΥΠΟΥ  50mm</t>
  </si>
  <si>
    <t>ΣΩΛ. ΣΠΙΡΑΛ. ΕΛΑΦΡΟΥ ΤΥΠΟΥ  25mm</t>
  </si>
  <si>
    <r>
      <t xml:space="preserve">ΣΩΛΗΝΕΣ ΥΔΡΕΥΣΗΣ </t>
    </r>
    <r>
      <rPr>
        <sz val="9"/>
        <color indexed="8"/>
        <rFont val="Tahoma"/>
        <family val="2"/>
        <charset val="161"/>
      </rPr>
      <t>Πολυαιθυλενίου</t>
    </r>
  </si>
  <si>
    <t>ΣΩΛ.Φ16x0,2</t>
  </si>
  <si>
    <t>ΣΩΛ.Φ18x0,2</t>
  </si>
  <si>
    <t>ΣΩΛ.Φ18x0,25</t>
  </si>
  <si>
    <t xml:space="preserve">ΣΩΛ.Φ20-16ΑΤΜ ΜΑΥΡΟ MRS100 </t>
  </si>
  <si>
    <t>ΣΩΛ.Φ22x0,3</t>
  </si>
  <si>
    <t>ΣΩΛ.Φ25-16ΑΤΜ ΜΑΥΡΟ MRS100</t>
  </si>
  <si>
    <t>ΣΩΛ.Φ32-10ΑΤΜ ΜΑΥΡΟ MRS100</t>
  </si>
  <si>
    <t>ΣΩΛ.Φ32-16ΑΤΜ ΜΑΥΡΟ MRS100</t>
  </si>
  <si>
    <r>
      <t>ΧΑΛΥΒΔΟΣΩΛΗΝΕΣ</t>
    </r>
    <r>
      <rPr>
        <sz val="9"/>
        <color indexed="8"/>
        <rFont val="Tahoma"/>
        <family val="2"/>
        <charset val="161"/>
      </rPr>
      <t xml:space="preserve">             Χωρίς Ραφή</t>
    </r>
  </si>
  <si>
    <t>ΧΑΛ/ΣΩΛ.ΑΝΕΥ ΡΑΦΗΣ 10"</t>
  </si>
  <si>
    <t>ΧΑΛ/ΣΩΛ.ΑΝΕΥ ΡΑΦΗΣ 273x6.3</t>
  </si>
  <si>
    <t>ΧΑΛ/ΣΩΛ.457 x 5,6 ΡΑΦΗΣ</t>
  </si>
  <si>
    <t>ΧΑΛ/ΣΩΛ.TUBO 114.3x4,5</t>
  </si>
  <si>
    <t>ΚΓΡ</t>
  </si>
  <si>
    <t>ΧΑΛ/ΣΩΛ.TUBO 114.3 40/STD 5L Α106</t>
  </si>
  <si>
    <t>ΧΑΛ/ΣΩΛ.TUBO SCH40 Α.Ρ.  2"</t>
  </si>
  <si>
    <t>ΧΑΛ/ΣΩΛ.TUBO 114.3x3.6 ΑΝΕΦ ΡΑ</t>
  </si>
  <si>
    <t>ΧΑΛ/ΣΩΛ. Χ ΡΑΦΗ 168.x5.6 ΓΑΛΒ</t>
  </si>
  <si>
    <r>
      <t xml:space="preserve">ΧΑΛΥΒΔΟΣΩΛΗΝΕΣ             </t>
    </r>
    <r>
      <rPr>
        <sz val="9"/>
        <color indexed="8"/>
        <rFont val="Tahoma"/>
        <family val="2"/>
        <charset val="161"/>
      </rPr>
      <t xml:space="preserve">  Με Μονωση - μ.μ.</t>
    </r>
  </si>
  <si>
    <t>ΧΑΛ/ΣΩΛ.ΕΠΕΝΔ.Φ168x7.11cm</t>
  </si>
  <si>
    <t>ΧΑΛ/ΣΩΛ.ΜΕ ΠΙΣΣΑ 114,3Χ6,3</t>
  </si>
  <si>
    <t>ΧΑΛ/ΣΩΛ.ΜΕ ΠΙΣΣΑ 168.3</t>
  </si>
  <si>
    <t>ΧΑΛ/ΣΩΛ.ΜΕ ΠΙΣΣΑ 219.1</t>
  </si>
  <si>
    <r>
      <t xml:space="preserve">ΧΑΛΥΒΔΟΣΩΛΗΝΕΣ              </t>
    </r>
    <r>
      <rPr>
        <sz val="9"/>
        <color indexed="8"/>
        <rFont val="Tahoma"/>
        <family val="2"/>
        <charset val="161"/>
      </rPr>
      <t xml:space="preserve"> Με Μονωση - κγρ.</t>
    </r>
  </si>
  <si>
    <t>ΧΑΛ/ΣΩΛ.ΜΕ ΜΟΝΩΣΗ Φ63-Φ100</t>
  </si>
  <si>
    <t>ΧΑΛ/ΣΩΛ.ΜΕ ΜΟΝΩΣΗ Φ110-Φ300</t>
  </si>
  <si>
    <t>ΧΑΛ/ΣΩΛ.ΜΕ ΜΟΝΩΣΗ Φ350-Φ1000</t>
  </si>
  <si>
    <t>ΚΟΣΤΟΣ            ΑΝΑ ΥΛΙΚΟ      (ευρώ)</t>
  </si>
  <si>
    <t xml:space="preserve">ΠΟΣΟΤΗΤΑ </t>
  </si>
  <si>
    <t>ΚΟΣΤΟΣ ΑΝΑ ΟΜΑΔΑ (ευρώ)</t>
  </si>
  <si>
    <t>α. ΣΥΝΟΛΟ ΧΩΡΙΣ Φ.Π.Α.</t>
  </si>
  <si>
    <t>β.  Φ.Π.Α (24%)</t>
  </si>
  <si>
    <t>γ. ΣΥΝΟΛΟ ΜΕ Φ.Π.Α.</t>
  </si>
  <si>
    <t>ΤΜΗΜΑ 1 ΣΩΛΗΝΩΣΕΙΣ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</si>
</sst>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/>
    </xf>
    <xf numFmtId="49" fontId="7" fillId="5" borderId="12" xfId="0" applyNumberFormat="1" applyFont="1" applyFill="1" applyBorder="1" applyAlignment="1"/>
    <xf numFmtId="0" fontId="0" fillId="5" borderId="12" xfId="0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/>
    <xf numFmtId="0" fontId="0" fillId="5" borderId="10" xfId="0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49" fontId="7" fillId="5" borderId="10" xfId="0" applyNumberFormat="1" applyFont="1" applyFill="1" applyBorder="1" applyAlignment="1"/>
    <xf numFmtId="0" fontId="7" fillId="5" borderId="10" xfId="0" applyFont="1" applyFill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/>
    </xf>
    <xf numFmtId="0" fontId="7" fillId="5" borderId="13" xfId="0" applyFont="1" applyFill="1" applyBorder="1"/>
    <xf numFmtId="0" fontId="0" fillId="5" borderId="13" xfId="0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49" fontId="1" fillId="5" borderId="12" xfId="0" applyNumberFormat="1" applyFont="1" applyFill="1" applyBorder="1" applyAlignment="1"/>
    <xf numFmtId="49" fontId="1" fillId="5" borderId="13" xfId="0" applyNumberFormat="1" applyFont="1" applyFill="1" applyBorder="1" applyAlignment="1"/>
    <xf numFmtId="3" fontId="0" fillId="5" borderId="10" xfId="0" applyNumberFormat="1" applyFill="1" applyBorder="1" applyAlignment="1">
      <alignment horizontal="center"/>
    </xf>
    <xf numFmtId="49" fontId="7" fillId="5" borderId="13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5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6" fillId="0" borderId="0" xfId="0" applyFont="1"/>
    <xf numFmtId="2" fontId="0" fillId="0" borderId="19" xfId="0" applyNumberFormat="1" applyBorder="1" applyAlignment="1">
      <alignment horizontal="center"/>
    </xf>
    <xf numFmtId="0" fontId="2" fillId="0" borderId="0" xfId="0" applyFont="1" applyFill="1" applyBorder="1"/>
    <xf numFmtId="4" fontId="9" fillId="0" borderId="33" xfId="0" applyNumberFormat="1" applyFont="1" applyBorder="1" applyAlignment="1">
      <alignment horizontal="center"/>
    </xf>
    <xf numFmtId="0" fontId="1" fillId="0" borderId="0" xfId="0" applyFont="1" applyFill="1"/>
    <xf numFmtId="49" fontId="2" fillId="2" borderId="24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5" fillId="2" borderId="35" xfId="0" applyNumberFormat="1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49" fontId="1" fillId="5" borderId="36" xfId="0" applyNumberFormat="1" applyFont="1" applyFill="1" applyBorder="1" applyAlignment="1"/>
    <xf numFmtId="49" fontId="1" fillId="5" borderId="38" xfId="0" applyNumberFormat="1" applyFont="1" applyFill="1" applyBorder="1" applyAlignment="1"/>
    <xf numFmtId="4" fontId="9" fillId="6" borderId="3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" fontId="3" fillId="6" borderId="28" xfId="0" applyNumberFormat="1" applyFont="1" applyFill="1" applyBorder="1" applyAlignment="1">
      <alignment horizontal="center" vertical="center"/>
    </xf>
    <xf numFmtId="49" fontId="1" fillId="5" borderId="40" xfId="0" applyNumberFormat="1" applyFont="1" applyFill="1" applyBorder="1" applyAlignment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7" fillId="5" borderId="38" xfId="0" applyNumberFormat="1" applyFont="1" applyFill="1" applyBorder="1" applyAlignment="1"/>
    <xf numFmtId="0" fontId="0" fillId="0" borderId="0" xfId="0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5" fillId="3" borderId="30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wrapText="1"/>
    </xf>
    <xf numFmtId="2" fontId="2" fillId="3" borderId="32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2">
    <cellStyle name="Βασικό_Εκτύπωση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abSelected="1" topLeftCell="A99" zoomScale="85" zoomScaleNormal="85" workbookViewId="0">
      <selection activeCell="I121" sqref="A1:I121"/>
    </sheetView>
  </sheetViews>
  <sheetFormatPr defaultRowHeight="15" x14ac:dyDescent="0.25"/>
  <cols>
    <col min="1" max="1" width="18.5703125" customWidth="1"/>
    <col min="4" max="4" width="34" bestFit="1" customWidth="1"/>
    <col min="5" max="5" width="11.140625" customWidth="1"/>
    <col min="6" max="6" width="11.28515625" customWidth="1"/>
    <col min="7" max="7" width="23" bestFit="1" customWidth="1"/>
    <col min="8" max="8" width="9.85546875" style="39" customWidth="1"/>
    <col min="9" max="9" width="10.28515625" style="76" bestFit="1" customWidth="1"/>
  </cols>
  <sheetData>
    <row r="1" spans="1:9" s="79" customFormat="1" x14ac:dyDescent="0.25">
      <c r="D1" s="79" t="s">
        <v>137</v>
      </c>
      <c r="H1" s="80"/>
      <c r="I1" s="81"/>
    </row>
    <row r="2" spans="1:9" s="79" customFormat="1" x14ac:dyDescent="0.25">
      <c r="H2" s="80"/>
      <c r="I2" s="81"/>
    </row>
    <row r="3" spans="1:9" s="79" customFormat="1" x14ac:dyDescent="0.25">
      <c r="H3" s="80"/>
      <c r="I3" s="81"/>
    </row>
    <row r="4" spans="1:9" ht="35.25" customHeight="1" x14ac:dyDescent="0.25">
      <c r="A4" s="112" t="s">
        <v>7</v>
      </c>
      <c r="B4" s="113"/>
      <c r="C4" s="113"/>
      <c r="D4" s="113"/>
      <c r="E4" s="113"/>
      <c r="F4" s="114"/>
      <c r="G4" s="82" t="s">
        <v>6</v>
      </c>
      <c r="H4" s="83"/>
      <c r="I4" s="83"/>
    </row>
    <row r="5" spans="1:9" x14ac:dyDescent="0.25">
      <c r="A5" s="4">
        <v>1</v>
      </c>
      <c r="B5" s="5">
        <v>2</v>
      </c>
      <c r="C5" s="6">
        <v>3</v>
      </c>
      <c r="D5" s="6">
        <v>4</v>
      </c>
      <c r="E5" s="7">
        <v>5</v>
      </c>
      <c r="F5" s="54">
        <v>6</v>
      </c>
      <c r="G5" s="8">
        <v>7</v>
      </c>
      <c r="H5" s="9">
        <v>8</v>
      </c>
      <c r="I5" s="77">
        <v>9</v>
      </c>
    </row>
    <row r="6" spans="1:9" ht="45.75" thickBot="1" x14ac:dyDescent="0.3">
      <c r="A6" s="10" t="s">
        <v>0</v>
      </c>
      <c r="B6" s="11" t="s">
        <v>1</v>
      </c>
      <c r="C6" s="12" t="s">
        <v>2</v>
      </c>
      <c r="D6" s="13" t="s">
        <v>8</v>
      </c>
      <c r="E6" s="14" t="s">
        <v>3</v>
      </c>
      <c r="F6" s="52" t="s">
        <v>132</v>
      </c>
      <c r="G6" s="15" t="s">
        <v>5</v>
      </c>
      <c r="H6" s="16" t="s">
        <v>131</v>
      </c>
      <c r="I6" s="15" t="s">
        <v>133</v>
      </c>
    </row>
    <row r="7" spans="1:9" x14ac:dyDescent="0.25">
      <c r="A7" s="121" t="s">
        <v>9</v>
      </c>
      <c r="B7" s="121">
        <v>1</v>
      </c>
      <c r="C7" s="63">
        <v>1</v>
      </c>
      <c r="D7" s="18" t="s">
        <v>10</v>
      </c>
      <c r="E7" s="60" t="s">
        <v>11</v>
      </c>
      <c r="F7" s="19">
        <v>20</v>
      </c>
      <c r="G7" s="20">
        <v>4.83</v>
      </c>
      <c r="H7" s="69">
        <f t="shared" ref="H7:H38" si="0">F7*G7</f>
        <v>96.6</v>
      </c>
      <c r="I7" s="115">
        <f>SUM(H7:H13)</f>
        <v>440.48584010840113</v>
      </c>
    </row>
    <row r="8" spans="1:9" x14ac:dyDescent="0.25">
      <c r="A8" s="122"/>
      <c r="B8" s="122"/>
      <c r="C8" s="64">
        <v>2</v>
      </c>
      <c r="D8" s="22" t="s">
        <v>12</v>
      </c>
      <c r="E8" s="61" t="s">
        <v>11</v>
      </c>
      <c r="F8" s="23">
        <v>5</v>
      </c>
      <c r="G8" s="24">
        <v>7.5571680216802166</v>
      </c>
      <c r="H8" s="53">
        <f t="shared" si="0"/>
        <v>37.785840108401082</v>
      </c>
      <c r="I8" s="116"/>
    </row>
    <row r="9" spans="1:9" x14ac:dyDescent="0.25">
      <c r="A9" s="122"/>
      <c r="B9" s="122"/>
      <c r="C9" s="64">
        <v>3</v>
      </c>
      <c r="D9" s="25" t="s">
        <v>13</v>
      </c>
      <c r="E9" s="61" t="s">
        <v>11</v>
      </c>
      <c r="F9" s="23">
        <v>5</v>
      </c>
      <c r="G9" s="24">
        <v>5</v>
      </c>
      <c r="H9" s="53">
        <f t="shared" si="0"/>
        <v>25</v>
      </c>
      <c r="I9" s="116"/>
    </row>
    <row r="10" spans="1:9" x14ac:dyDescent="0.25">
      <c r="A10" s="122"/>
      <c r="B10" s="122"/>
      <c r="C10" s="64">
        <v>4</v>
      </c>
      <c r="D10" s="26" t="s">
        <v>14</v>
      </c>
      <c r="E10" s="61" t="s">
        <v>11</v>
      </c>
      <c r="F10" s="23">
        <v>5</v>
      </c>
      <c r="G10" s="24">
        <v>9.1</v>
      </c>
      <c r="H10" s="53">
        <f t="shared" si="0"/>
        <v>45.5</v>
      </c>
      <c r="I10" s="116"/>
    </row>
    <row r="11" spans="1:9" x14ac:dyDescent="0.25">
      <c r="A11" s="27"/>
      <c r="B11" s="27"/>
      <c r="C11" s="64">
        <v>5</v>
      </c>
      <c r="D11" s="26" t="s">
        <v>15</v>
      </c>
      <c r="E11" s="61" t="s">
        <v>11</v>
      </c>
      <c r="F11" s="23">
        <v>5</v>
      </c>
      <c r="G11" s="24">
        <v>6.3</v>
      </c>
      <c r="H11" s="53">
        <f t="shared" si="0"/>
        <v>31.5</v>
      </c>
      <c r="I11" s="116"/>
    </row>
    <row r="12" spans="1:9" x14ac:dyDescent="0.25">
      <c r="A12" s="27"/>
      <c r="B12" s="27"/>
      <c r="C12" s="64">
        <v>6</v>
      </c>
      <c r="D12" s="26" t="s">
        <v>16</v>
      </c>
      <c r="E12" s="61" t="s">
        <v>11</v>
      </c>
      <c r="F12" s="23">
        <v>5</v>
      </c>
      <c r="G12" s="24">
        <v>16.59</v>
      </c>
      <c r="H12" s="53">
        <f t="shared" si="0"/>
        <v>82.95</v>
      </c>
      <c r="I12" s="116"/>
    </row>
    <row r="13" spans="1:9" ht="15.75" thickBot="1" x14ac:dyDescent="0.3">
      <c r="A13" s="28"/>
      <c r="B13" s="28"/>
      <c r="C13" s="65">
        <v>7</v>
      </c>
      <c r="D13" s="30" t="s">
        <v>17</v>
      </c>
      <c r="E13" s="62" t="s">
        <v>11</v>
      </c>
      <c r="F13" s="31">
        <v>5</v>
      </c>
      <c r="G13" s="32">
        <v>24.23</v>
      </c>
      <c r="H13" s="70">
        <f t="shared" si="0"/>
        <v>121.15</v>
      </c>
      <c r="I13" s="117"/>
    </row>
    <row r="14" spans="1:9" x14ac:dyDescent="0.25">
      <c r="A14" s="98" t="s">
        <v>18</v>
      </c>
      <c r="B14" s="89">
        <v>2</v>
      </c>
      <c r="C14" s="17">
        <v>8</v>
      </c>
      <c r="D14" s="33" t="s">
        <v>19</v>
      </c>
      <c r="E14" s="60" t="s">
        <v>11</v>
      </c>
      <c r="F14" s="19">
        <v>30</v>
      </c>
      <c r="G14" s="20">
        <v>0.60200000000000009</v>
      </c>
      <c r="H14" s="69">
        <f t="shared" si="0"/>
        <v>18.060000000000002</v>
      </c>
      <c r="I14" s="118">
        <f>SUM(H14:H16)</f>
        <v>90.902780487804876</v>
      </c>
    </row>
    <row r="15" spans="1:9" x14ac:dyDescent="0.25">
      <c r="A15" s="99"/>
      <c r="B15" s="90"/>
      <c r="C15" s="21">
        <v>9</v>
      </c>
      <c r="D15" s="22" t="s">
        <v>20</v>
      </c>
      <c r="E15" s="61" t="s">
        <v>11</v>
      </c>
      <c r="F15" s="23">
        <v>30</v>
      </c>
      <c r="G15" s="24">
        <v>0.78809268292682921</v>
      </c>
      <c r="H15" s="53">
        <f t="shared" si="0"/>
        <v>23.642780487804878</v>
      </c>
      <c r="I15" s="116"/>
    </row>
    <row r="16" spans="1:9" ht="15.75" thickBot="1" x14ac:dyDescent="0.3">
      <c r="A16" s="100"/>
      <c r="B16" s="91"/>
      <c r="C16" s="29">
        <v>10</v>
      </c>
      <c r="D16" s="34" t="s">
        <v>21</v>
      </c>
      <c r="E16" s="62" t="s">
        <v>11</v>
      </c>
      <c r="F16" s="31">
        <v>30</v>
      </c>
      <c r="G16" s="32">
        <v>1.64</v>
      </c>
      <c r="H16" s="70">
        <f t="shared" si="0"/>
        <v>49.199999999999996</v>
      </c>
      <c r="I16" s="117"/>
    </row>
    <row r="17" spans="1:9" x14ac:dyDescent="0.25">
      <c r="A17" s="86" t="s">
        <v>22</v>
      </c>
      <c r="B17" s="103">
        <v>3</v>
      </c>
      <c r="C17" s="63">
        <v>11</v>
      </c>
      <c r="D17" s="18" t="s">
        <v>23</v>
      </c>
      <c r="E17" s="60" t="s">
        <v>11</v>
      </c>
      <c r="F17" s="19">
        <v>100</v>
      </c>
      <c r="G17" s="20">
        <v>4.6749999999999998</v>
      </c>
      <c r="H17" s="69">
        <f t="shared" si="0"/>
        <v>467.5</v>
      </c>
      <c r="I17" s="118">
        <f>SUM(H17:H30)</f>
        <v>5647.8232074624384</v>
      </c>
    </row>
    <row r="18" spans="1:9" x14ac:dyDescent="0.25">
      <c r="A18" s="101"/>
      <c r="B18" s="104"/>
      <c r="C18" s="64">
        <v>12</v>
      </c>
      <c r="D18" s="22" t="s">
        <v>24</v>
      </c>
      <c r="E18" s="61" t="s">
        <v>11</v>
      </c>
      <c r="F18" s="23">
        <v>150</v>
      </c>
      <c r="G18" s="24">
        <v>4.3042682926829272</v>
      </c>
      <c r="H18" s="53">
        <f t="shared" si="0"/>
        <v>645.64024390243912</v>
      </c>
      <c r="I18" s="116"/>
    </row>
    <row r="19" spans="1:9" x14ac:dyDescent="0.25">
      <c r="A19" s="101"/>
      <c r="B19" s="104"/>
      <c r="C19" s="64">
        <v>13</v>
      </c>
      <c r="D19" s="22" t="s">
        <v>25</v>
      </c>
      <c r="E19" s="61" t="s">
        <v>11</v>
      </c>
      <c r="F19" s="35">
        <v>200</v>
      </c>
      <c r="G19" s="24">
        <v>10.81</v>
      </c>
      <c r="H19" s="53">
        <f t="shared" si="0"/>
        <v>2162</v>
      </c>
      <c r="I19" s="116"/>
    </row>
    <row r="20" spans="1:9" ht="15.75" thickBot="1" x14ac:dyDescent="0.3">
      <c r="A20" s="101"/>
      <c r="B20" s="104"/>
      <c r="C20" s="65">
        <v>14</v>
      </c>
      <c r="D20" s="22" t="s">
        <v>26</v>
      </c>
      <c r="E20" s="61" t="s">
        <v>11</v>
      </c>
      <c r="F20" s="23">
        <v>5</v>
      </c>
      <c r="G20" s="24">
        <v>13.525</v>
      </c>
      <c r="H20" s="53">
        <f t="shared" si="0"/>
        <v>67.625</v>
      </c>
      <c r="I20" s="116"/>
    </row>
    <row r="21" spans="1:9" x14ac:dyDescent="0.25">
      <c r="A21" s="101"/>
      <c r="B21" s="104"/>
      <c r="C21" s="63">
        <v>15</v>
      </c>
      <c r="D21" s="22" t="s">
        <v>27</v>
      </c>
      <c r="E21" s="61" t="s">
        <v>11</v>
      </c>
      <c r="F21" s="23">
        <v>30</v>
      </c>
      <c r="G21" s="24">
        <v>17.795000000000002</v>
      </c>
      <c r="H21" s="53">
        <f t="shared" si="0"/>
        <v>533.85</v>
      </c>
      <c r="I21" s="116"/>
    </row>
    <row r="22" spans="1:9" x14ac:dyDescent="0.25">
      <c r="A22" s="101"/>
      <c r="B22" s="104"/>
      <c r="C22" s="64">
        <v>16</v>
      </c>
      <c r="D22" s="22" t="s">
        <v>28</v>
      </c>
      <c r="E22" s="61" t="s">
        <v>11</v>
      </c>
      <c r="F22" s="23">
        <v>7</v>
      </c>
      <c r="G22" s="24">
        <v>20.968769229999999</v>
      </c>
      <c r="H22" s="53">
        <f t="shared" si="0"/>
        <v>146.78138461</v>
      </c>
      <c r="I22" s="116"/>
    </row>
    <row r="23" spans="1:9" x14ac:dyDescent="0.25">
      <c r="A23" s="101"/>
      <c r="B23" s="104"/>
      <c r="C23" s="64">
        <v>17</v>
      </c>
      <c r="D23" s="22" t="s">
        <v>29</v>
      </c>
      <c r="E23" s="61" t="s">
        <v>11</v>
      </c>
      <c r="F23" s="23">
        <v>5</v>
      </c>
      <c r="G23" s="24">
        <v>33.311315789999995</v>
      </c>
      <c r="H23" s="53">
        <f t="shared" si="0"/>
        <v>166.55657894999996</v>
      </c>
      <c r="I23" s="116"/>
    </row>
    <row r="24" spans="1:9" x14ac:dyDescent="0.25">
      <c r="A24" s="101"/>
      <c r="B24" s="104"/>
      <c r="C24" s="64">
        <v>18</v>
      </c>
      <c r="D24" s="22" t="s">
        <v>30</v>
      </c>
      <c r="E24" s="61" t="s">
        <v>11</v>
      </c>
      <c r="F24" s="23">
        <v>6</v>
      </c>
      <c r="G24" s="24">
        <v>36.880000000000003</v>
      </c>
      <c r="H24" s="53">
        <f t="shared" si="0"/>
        <v>221.28000000000003</v>
      </c>
      <c r="I24" s="116"/>
    </row>
    <row r="25" spans="1:9" x14ac:dyDescent="0.25">
      <c r="A25" s="101"/>
      <c r="B25" s="104"/>
      <c r="C25" s="64">
        <v>19</v>
      </c>
      <c r="D25" s="25" t="s">
        <v>31</v>
      </c>
      <c r="E25" s="61" t="s">
        <v>11</v>
      </c>
      <c r="F25" s="23">
        <v>12</v>
      </c>
      <c r="G25" s="24">
        <v>38.965000000000003</v>
      </c>
      <c r="H25" s="53">
        <f t="shared" si="0"/>
        <v>467.58000000000004</v>
      </c>
      <c r="I25" s="116"/>
    </row>
    <row r="26" spans="1:9" x14ac:dyDescent="0.25">
      <c r="A26" s="101"/>
      <c r="B26" s="104"/>
      <c r="C26" s="72">
        <v>20</v>
      </c>
      <c r="D26" s="22" t="s">
        <v>32</v>
      </c>
      <c r="E26" s="61" t="s">
        <v>11</v>
      </c>
      <c r="F26" s="23">
        <v>15</v>
      </c>
      <c r="G26" s="24">
        <v>0.745</v>
      </c>
      <c r="H26" s="53">
        <f t="shared" si="0"/>
        <v>11.175000000000001</v>
      </c>
      <c r="I26" s="116"/>
    </row>
    <row r="27" spans="1:9" x14ac:dyDescent="0.25">
      <c r="A27" s="101"/>
      <c r="B27" s="104"/>
      <c r="C27" s="21">
        <v>21</v>
      </c>
      <c r="D27" s="75" t="s">
        <v>33</v>
      </c>
      <c r="E27" s="61" t="s">
        <v>11</v>
      </c>
      <c r="F27" s="23">
        <v>5</v>
      </c>
      <c r="G27" s="24">
        <v>0.995</v>
      </c>
      <c r="H27" s="53">
        <f t="shared" si="0"/>
        <v>4.9749999999999996</v>
      </c>
      <c r="I27" s="116"/>
    </row>
    <row r="28" spans="1:9" x14ac:dyDescent="0.25">
      <c r="A28" s="101"/>
      <c r="B28" s="104"/>
      <c r="C28" s="73">
        <v>22</v>
      </c>
      <c r="D28" s="22" t="s">
        <v>34</v>
      </c>
      <c r="E28" s="61" t="s">
        <v>11</v>
      </c>
      <c r="F28" s="23">
        <v>50</v>
      </c>
      <c r="G28" s="24">
        <v>1.73</v>
      </c>
      <c r="H28" s="53">
        <f t="shared" si="0"/>
        <v>86.5</v>
      </c>
      <c r="I28" s="116"/>
    </row>
    <row r="29" spans="1:9" x14ac:dyDescent="0.25">
      <c r="A29" s="101"/>
      <c r="B29" s="104"/>
      <c r="C29" s="64">
        <v>23</v>
      </c>
      <c r="D29" s="22" t="s">
        <v>35</v>
      </c>
      <c r="E29" s="61" t="s">
        <v>11</v>
      </c>
      <c r="F29" s="23">
        <v>300</v>
      </c>
      <c r="G29" s="24">
        <v>2.0249999999999999</v>
      </c>
      <c r="H29" s="53">
        <f t="shared" si="0"/>
        <v>607.5</v>
      </c>
      <c r="I29" s="116"/>
    </row>
    <row r="30" spans="1:9" ht="15.75" thickBot="1" x14ac:dyDescent="0.3">
      <c r="A30" s="102"/>
      <c r="B30" s="105"/>
      <c r="C30" s="65">
        <v>24</v>
      </c>
      <c r="D30" s="34" t="s">
        <v>36</v>
      </c>
      <c r="E30" s="62" t="s">
        <v>11</v>
      </c>
      <c r="F30" s="31">
        <v>12</v>
      </c>
      <c r="G30" s="32">
        <v>4.9049999999999994</v>
      </c>
      <c r="H30" s="70">
        <f t="shared" si="0"/>
        <v>58.859999999999992</v>
      </c>
      <c r="I30" s="117"/>
    </row>
    <row r="31" spans="1:9" x14ac:dyDescent="0.25">
      <c r="A31" s="86" t="s">
        <v>37</v>
      </c>
      <c r="B31" s="89">
        <v>4</v>
      </c>
      <c r="C31" s="63">
        <v>25</v>
      </c>
      <c r="D31" s="33" t="s">
        <v>38</v>
      </c>
      <c r="E31" s="60" t="s">
        <v>11</v>
      </c>
      <c r="F31" s="19">
        <v>100</v>
      </c>
      <c r="G31" s="20">
        <v>6.4866999999999999</v>
      </c>
      <c r="H31" s="69">
        <f t="shared" si="0"/>
        <v>648.66999999999996</v>
      </c>
      <c r="I31" s="118">
        <f>SUM(H31:H42)</f>
        <v>3694.8812000000003</v>
      </c>
    </row>
    <row r="32" spans="1:9" x14ac:dyDescent="0.25">
      <c r="A32" s="106"/>
      <c r="B32" s="103"/>
      <c r="C32" s="64">
        <v>26</v>
      </c>
      <c r="D32" s="22" t="s">
        <v>39</v>
      </c>
      <c r="E32" s="61" t="s">
        <v>11</v>
      </c>
      <c r="F32" s="23">
        <v>5</v>
      </c>
      <c r="G32" s="24">
        <v>21.43</v>
      </c>
      <c r="H32" s="53">
        <f t="shared" si="0"/>
        <v>107.15</v>
      </c>
      <c r="I32" s="116"/>
    </row>
    <row r="33" spans="1:9" x14ac:dyDescent="0.25">
      <c r="A33" s="106"/>
      <c r="B33" s="103"/>
      <c r="C33" s="64">
        <v>27</v>
      </c>
      <c r="D33" s="22" t="s">
        <v>40</v>
      </c>
      <c r="E33" s="61" t="s">
        <v>11</v>
      </c>
      <c r="F33" s="23">
        <v>24</v>
      </c>
      <c r="G33" s="24">
        <v>27.034300000000002</v>
      </c>
      <c r="H33" s="53">
        <f t="shared" si="0"/>
        <v>648.82320000000004</v>
      </c>
      <c r="I33" s="116"/>
    </row>
    <row r="34" spans="1:9" ht="15.75" thickBot="1" x14ac:dyDescent="0.3">
      <c r="A34" s="101"/>
      <c r="B34" s="104"/>
      <c r="C34" s="65">
        <v>28</v>
      </c>
      <c r="D34" s="22" t="s">
        <v>41</v>
      </c>
      <c r="E34" s="61" t="s">
        <v>11</v>
      </c>
      <c r="F34" s="23">
        <v>3</v>
      </c>
      <c r="G34" s="24">
        <v>32.326000000000001</v>
      </c>
      <c r="H34" s="53">
        <f t="shared" si="0"/>
        <v>96.978000000000009</v>
      </c>
      <c r="I34" s="116"/>
    </row>
    <row r="35" spans="1:9" x14ac:dyDescent="0.25">
      <c r="A35" s="101"/>
      <c r="B35" s="104"/>
      <c r="C35" s="63">
        <v>29</v>
      </c>
      <c r="D35" s="22" t="s">
        <v>42</v>
      </c>
      <c r="E35" s="61" t="s">
        <v>11</v>
      </c>
      <c r="F35" s="23">
        <v>5</v>
      </c>
      <c r="G35" s="24">
        <v>44.1</v>
      </c>
      <c r="H35" s="53">
        <f t="shared" si="0"/>
        <v>220.5</v>
      </c>
      <c r="I35" s="116"/>
    </row>
    <row r="36" spans="1:9" x14ac:dyDescent="0.25">
      <c r="A36" s="101"/>
      <c r="B36" s="104"/>
      <c r="C36" s="64">
        <v>30</v>
      </c>
      <c r="D36" s="22" t="s">
        <v>43</v>
      </c>
      <c r="E36" s="61" t="s">
        <v>11</v>
      </c>
      <c r="F36" s="23">
        <v>12</v>
      </c>
      <c r="G36" s="24">
        <v>55.98</v>
      </c>
      <c r="H36" s="53">
        <f t="shared" si="0"/>
        <v>671.76</v>
      </c>
      <c r="I36" s="116"/>
    </row>
    <row r="37" spans="1:9" x14ac:dyDescent="0.25">
      <c r="A37" s="101"/>
      <c r="B37" s="104"/>
      <c r="C37" s="64">
        <v>31</v>
      </c>
      <c r="D37" s="22" t="s">
        <v>44</v>
      </c>
      <c r="E37" s="61" t="s">
        <v>11</v>
      </c>
      <c r="F37" s="23">
        <v>8</v>
      </c>
      <c r="G37" s="24">
        <v>70.84</v>
      </c>
      <c r="H37" s="53">
        <f t="shared" si="0"/>
        <v>566.72</v>
      </c>
      <c r="I37" s="116"/>
    </row>
    <row r="38" spans="1:9" x14ac:dyDescent="0.25">
      <c r="A38" s="101"/>
      <c r="B38" s="104"/>
      <c r="C38" s="64">
        <v>32</v>
      </c>
      <c r="D38" s="22" t="s">
        <v>45</v>
      </c>
      <c r="E38" s="61" t="s">
        <v>11</v>
      </c>
      <c r="F38" s="23">
        <v>12</v>
      </c>
      <c r="G38" s="24">
        <v>0.94</v>
      </c>
      <c r="H38" s="53">
        <f t="shared" si="0"/>
        <v>11.28</v>
      </c>
      <c r="I38" s="116"/>
    </row>
    <row r="39" spans="1:9" x14ac:dyDescent="0.25">
      <c r="A39" s="101"/>
      <c r="B39" s="104"/>
      <c r="C39" s="64">
        <v>33</v>
      </c>
      <c r="D39" s="22" t="s">
        <v>46</v>
      </c>
      <c r="E39" s="61" t="s">
        <v>11</v>
      </c>
      <c r="F39" s="23">
        <v>100</v>
      </c>
      <c r="G39" s="24">
        <v>1.3050000000000002</v>
      </c>
      <c r="H39" s="53">
        <f t="shared" ref="H39:H70" si="1">F39*G39</f>
        <v>130.50000000000003</v>
      </c>
      <c r="I39" s="116"/>
    </row>
    <row r="40" spans="1:9" x14ac:dyDescent="0.25">
      <c r="A40" s="107"/>
      <c r="B40" s="108"/>
      <c r="C40" s="64">
        <v>34</v>
      </c>
      <c r="D40" s="22" t="s">
        <v>47</v>
      </c>
      <c r="E40" s="61" t="s">
        <v>11</v>
      </c>
      <c r="F40" s="23">
        <v>50</v>
      </c>
      <c r="G40" s="24">
        <v>2.27</v>
      </c>
      <c r="H40" s="53">
        <f t="shared" si="1"/>
        <v>113.5</v>
      </c>
      <c r="I40" s="116"/>
    </row>
    <row r="41" spans="1:9" ht="15.75" thickBot="1" x14ac:dyDescent="0.3">
      <c r="A41" s="107"/>
      <c r="B41" s="108"/>
      <c r="C41" s="65">
        <v>35</v>
      </c>
      <c r="D41" s="25" t="s">
        <v>48</v>
      </c>
      <c r="E41" s="61" t="s">
        <v>11</v>
      </c>
      <c r="F41" s="23">
        <v>100</v>
      </c>
      <c r="G41" s="24">
        <v>4.25</v>
      </c>
      <c r="H41" s="53">
        <f t="shared" si="1"/>
        <v>425</v>
      </c>
      <c r="I41" s="116"/>
    </row>
    <row r="42" spans="1:9" ht="15.75" thickBot="1" x14ac:dyDescent="0.3">
      <c r="A42" s="102"/>
      <c r="B42" s="105"/>
      <c r="C42" s="71">
        <v>36</v>
      </c>
      <c r="D42" s="36" t="s">
        <v>49</v>
      </c>
      <c r="E42" s="62" t="s">
        <v>11</v>
      </c>
      <c r="F42" s="31">
        <v>12</v>
      </c>
      <c r="G42" s="32">
        <v>4.5</v>
      </c>
      <c r="H42" s="70">
        <f t="shared" si="1"/>
        <v>54</v>
      </c>
      <c r="I42" s="117"/>
    </row>
    <row r="43" spans="1:9" x14ac:dyDescent="0.25">
      <c r="A43" s="86" t="s">
        <v>50</v>
      </c>
      <c r="B43" s="89">
        <v>5</v>
      </c>
      <c r="C43" s="63">
        <v>37</v>
      </c>
      <c r="D43" s="33" t="s">
        <v>51</v>
      </c>
      <c r="E43" s="60" t="s">
        <v>11</v>
      </c>
      <c r="F43" s="19">
        <v>300</v>
      </c>
      <c r="G43" s="20">
        <v>4.5</v>
      </c>
      <c r="H43" s="69">
        <f t="shared" si="1"/>
        <v>1350</v>
      </c>
      <c r="I43" s="109">
        <f>SUM(H43:H63)</f>
        <v>11570.389437941496</v>
      </c>
    </row>
    <row r="44" spans="1:9" x14ac:dyDescent="0.25">
      <c r="A44" s="101"/>
      <c r="B44" s="104"/>
      <c r="C44" s="64">
        <v>38</v>
      </c>
      <c r="D44" s="22" t="s">
        <v>52</v>
      </c>
      <c r="E44" s="61" t="s">
        <v>11</v>
      </c>
      <c r="F44" s="23">
        <v>5</v>
      </c>
      <c r="G44" s="24">
        <v>10.11</v>
      </c>
      <c r="H44" s="53">
        <f t="shared" si="1"/>
        <v>50.55</v>
      </c>
      <c r="I44" s="110"/>
    </row>
    <row r="45" spans="1:9" x14ac:dyDescent="0.25">
      <c r="A45" s="101"/>
      <c r="B45" s="104"/>
      <c r="C45" s="64">
        <v>39</v>
      </c>
      <c r="D45" s="22" t="s">
        <v>53</v>
      </c>
      <c r="E45" s="61" t="s">
        <v>11</v>
      </c>
      <c r="F45" s="23">
        <v>25</v>
      </c>
      <c r="G45" s="24">
        <v>11.879999999999999</v>
      </c>
      <c r="H45" s="53">
        <f t="shared" si="1"/>
        <v>297</v>
      </c>
      <c r="I45" s="110"/>
    </row>
    <row r="46" spans="1:9" x14ac:dyDescent="0.25">
      <c r="A46" s="101"/>
      <c r="B46" s="104"/>
      <c r="C46" s="64">
        <v>40</v>
      </c>
      <c r="D46" s="25" t="s">
        <v>54</v>
      </c>
      <c r="E46" s="61" t="s">
        <v>11</v>
      </c>
      <c r="F46" s="23">
        <v>250</v>
      </c>
      <c r="G46" s="24">
        <v>14.1</v>
      </c>
      <c r="H46" s="53">
        <f t="shared" si="1"/>
        <v>3525</v>
      </c>
      <c r="I46" s="110"/>
    </row>
    <row r="47" spans="1:9" x14ac:dyDescent="0.25">
      <c r="A47" s="101"/>
      <c r="B47" s="104"/>
      <c r="C47" s="72">
        <v>41</v>
      </c>
      <c r="D47" s="22" t="s">
        <v>55</v>
      </c>
      <c r="E47" s="61" t="s">
        <v>11</v>
      </c>
      <c r="F47" s="23">
        <v>100</v>
      </c>
      <c r="G47" s="24">
        <v>21.298330569105694</v>
      </c>
      <c r="H47" s="53">
        <f t="shared" si="1"/>
        <v>2129.8330569105692</v>
      </c>
      <c r="I47" s="110"/>
    </row>
    <row r="48" spans="1:9" x14ac:dyDescent="0.25">
      <c r="A48" s="101"/>
      <c r="B48" s="104"/>
      <c r="C48" s="64">
        <v>42</v>
      </c>
      <c r="D48" s="58" t="s">
        <v>56</v>
      </c>
      <c r="E48" s="61" t="s">
        <v>11</v>
      </c>
      <c r="F48" s="23">
        <v>30</v>
      </c>
      <c r="G48" s="24">
        <v>35.115000000000002</v>
      </c>
      <c r="H48" s="53">
        <f t="shared" si="1"/>
        <v>1053.45</v>
      </c>
      <c r="I48" s="110"/>
    </row>
    <row r="49" spans="1:9" x14ac:dyDescent="0.25">
      <c r="A49" s="101"/>
      <c r="B49" s="104"/>
      <c r="C49" s="73">
        <v>43</v>
      </c>
      <c r="D49" s="22" t="s">
        <v>57</v>
      </c>
      <c r="E49" s="61" t="s">
        <v>11</v>
      </c>
      <c r="F49" s="23">
        <v>20</v>
      </c>
      <c r="G49" s="24">
        <v>32.015000000000001</v>
      </c>
      <c r="H49" s="53">
        <f t="shared" si="1"/>
        <v>640.29999999999995</v>
      </c>
      <c r="I49" s="110"/>
    </row>
    <row r="50" spans="1:9" x14ac:dyDescent="0.25">
      <c r="A50" s="101"/>
      <c r="B50" s="104"/>
      <c r="C50" s="64">
        <v>44</v>
      </c>
      <c r="D50" s="22" t="s">
        <v>58</v>
      </c>
      <c r="E50" s="61" t="s">
        <v>11</v>
      </c>
      <c r="F50" s="23">
        <v>5</v>
      </c>
      <c r="G50" s="24">
        <v>32.015000000000001</v>
      </c>
      <c r="H50" s="53">
        <f t="shared" si="1"/>
        <v>160.07499999999999</v>
      </c>
      <c r="I50" s="110"/>
    </row>
    <row r="51" spans="1:9" x14ac:dyDescent="0.25">
      <c r="A51" s="101"/>
      <c r="B51" s="104"/>
      <c r="C51" s="64">
        <v>45</v>
      </c>
      <c r="D51" s="22" t="s">
        <v>59</v>
      </c>
      <c r="E51" s="61" t="s">
        <v>11</v>
      </c>
      <c r="F51" s="23">
        <v>1</v>
      </c>
      <c r="G51" s="24">
        <v>39.055</v>
      </c>
      <c r="H51" s="53">
        <f t="shared" si="1"/>
        <v>39.055</v>
      </c>
      <c r="I51" s="110"/>
    </row>
    <row r="52" spans="1:9" x14ac:dyDescent="0.25">
      <c r="A52" s="101"/>
      <c r="B52" s="104"/>
      <c r="C52" s="64">
        <v>46</v>
      </c>
      <c r="D52" s="22" t="s">
        <v>60</v>
      </c>
      <c r="E52" s="61" t="s">
        <v>11</v>
      </c>
      <c r="F52" s="23">
        <v>1</v>
      </c>
      <c r="G52" s="24">
        <v>48.67</v>
      </c>
      <c r="H52" s="53">
        <f t="shared" si="1"/>
        <v>48.67</v>
      </c>
      <c r="I52" s="110"/>
    </row>
    <row r="53" spans="1:9" x14ac:dyDescent="0.25">
      <c r="A53" s="101"/>
      <c r="B53" s="104"/>
      <c r="C53" s="64">
        <v>47</v>
      </c>
      <c r="D53" s="22" t="s">
        <v>61</v>
      </c>
      <c r="E53" s="61" t="s">
        <v>11</v>
      </c>
      <c r="F53" s="23">
        <v>12</v>
      </c>
      <c r="G53" s="24">
        <v>50.349999999999994</v>
      </c>
      <c r="H53" s="53">
        <f t="shared" si="1"/>
        <v>604.19999999999993</v>
      </c>
      <c r="I53" s="110"/>
    </row>
    <row r="54" spans="1:9" x14ac:dyDescent="0.25">
      <c r="A54" s="101"/>
      <c r="B54" s="104"/>
      <c r="C54" s="72">
        <v>48</v>
      </c>
      <c r="D54" s="22" t="s">
        <v>62</v>
      </c>
      <c r="E54" s="61" t="s">
        <v>11</v>
      </c>
      <c r="F54" s="23">
        <v>1</v>
      </c>
      <c r="G54" s="24">
        <v>28.903885092634162</v>
      </c>
      <c r="H54" s="53">
        <f t="shared" si="1"/>
        <v>28.903885092634162</v>
      </c>
      <c r="I54" s="110"/>
    </row>
    <row r="55" spans="1:9" x14ac:dyDescent="0.25">
      <c r="A55" s="101"/>
      <c r="B55" s="104"/>
      <c r="C55" s="64">
        <v>49</v>
      </c>
      <c r="D55" s="58" t="s">
        <v>63</v>
      </c>
      <c r="E55" s="61" t="s">
        <v>11</v>
      </c>
      <c r="F55" s="23">
        <v>3</v>
      </c>
      <c r="G55" s="24">
        <v>55.34</v>
      </c>
      <c r="H55" s="53">
        <f t="shared" si="1"/>
        <v>166.02</v>
      </c>
      <c r="I55" s="110"/>
    </row>
    <row r="56" spans="1:9" x14ac:dyDescent="0.25">
      <c r="A56" s="101"/>
      <c r="B56" s="104"/>
      <c r="C56" s="73">
        <v>50</v>
      </c>
      <c r="D56" s="22" t="s">
        <v>64</v>
      </c>
      <c r="E56" s="61" t="s">
        <v>11</v>
      </c>
      <c r="F56" s="23">
        <v>2</v>
      </c>
      <c r="G56" s="24">
        <v>72.455333334999992</v>
      </c>
      <c r="H56" s="53">
        <f t="shared" si="1"/>
        <v>144.91066666999998</v>
      </c>
      <c r="I56" s="110"/>
    </row>
    <row r="57" spans="1:9" x14ac:dyDescent="0.25">
      <c r="A57" s="101"/>
      <c r="B57" s="104"/>
      <c r="C57" s="64">
        <v>51</v>
      </c>
      <c r="D57" s="22" t="s">
        <v>65</v>
      </c>
      <c r="E57" s="61" t="s">
        <v>11</v>
      </c>
      <c r="F57" s="23">
        <v>8</v>
      </c>
      <c r="G57" s="24">
        <v>0.24</v>
      </c>
      <c r="H57" s="53">
        <f t="shared" si="1"/>
        <v>1.92</v>
      </c>
      <c r="I57" s="110"/>
    </row>
    <row r="58" spans="1:9" x14ac:dyDescent="0.25">
      <c r="A58" s="101"/>
      <c r="B58" s="104"/>
      <c r="C58" s="64">
        <v>52</v>
      </c>
      <c r="D58" s="22" t="s">
        <v>66</v>
      </c>
      <c r="E58" s="61" t="s">
        <v>11</v>
      </c>
      <c r="F58" s="23">
        <v>200</v>
      </c>
      <c r="G58" s="24">
        <v>1.069</v>
      </c>
      <c r="H58" s="53">
        <f t="shared" si="1"/>
        <v>213.79999999999998</v>
      </c>
      <c r="I58" s="110"/>
    </row>
    <row r="59" spans="1:9" x14ac:dyDescent="0.25">
      <c r="A59" s="101"/>
      <c r="B59" s="104"/>
      <c r="C59" s="64">
        <v>53</v>
      </c>
      <c r="D59" s="22" t="s">
        <v>67</v>
      </c>
      <c r="E59" s="61" t="s">
        <v>11</v>
      </c>
      <c r="F59" s="23">
        <v>12</v>
      </c>
      <c r="G59" s="24">
        <v>1.5249999999999999</v>
      </c>
      <c r="H59" s="53">
        <f t="shared" si="1"/>
        <v>18.299999999999997</v>
      </c>
      <c r="I59" s="110"/>
    </row>
    <row r="60" spans="1:9" x14ac:dyDescent="0.25">
      <c r="A60" s="101"/>
      <c r="B60" s="104"/>
      <c r="C60" s="64">
        <v>54</v>
      </c>
      <c r="D60" s="22" t="s">
        <v>68</v>
      </c>
      <c r="E60" s="61" t="s">
        <v>11</v>
      </c>
      <c r="F60" s="23">
        <v>150</v>
      </c>
      <c r="G60" s="24">
        <v>2.5110000000000001</v>
      </c>
      <c r="H60" s="53">
        <f t="shared" si="1"/>
        <v>376.65000000000003</v>
      </c>
      <c r="I60" s="110"/>
    </row>
    <row r="61" spans="1:9" x14ac:dyDescent="0.25">
      <c r="A61" s="101"/>
      <c r="B61" s="104"/>
      <c r="C61" s="64">
        <v>55</v>
      </c>
      <c r="D61" s="22" t="s">
        <v>69</v>
      </c>
      <c r="E61" s="61" t="s">
        <v>11</v>
      </c>
      <c r="F61" s="23">
        <v>50</v>
      </c>
      <c r="G61" s="24">
        <v>4.835</v>
      </c>
      <c r="H61" s="53">
        <f t="shared" si="1"/>
        <v>241.75</v>
      </c>
      <c r="I61" s="110"/>
    </row>
    <row r="62" spans="1:9" x14ac:dyDescent="0.25">
      <c r="A62" s="101"/>
      <c r="B62" s="104"/>
      <c r="C62" s="72">
        <v>56</v>
      </c>
      <c r="D62" s="22" t="s">
        <v>70</v>
      </c>
      <c r="E62" s="61" t="s">
        <v>11</v>
      </c>
      <c r="F62" s="23">
        <v>110</v>
      </c>
      <c r="G62" s="24">
        <v>4.1652439024390242</v>
      </c>
      <c r="H62" s="53">
        <f t="shared" si="1"/>
        <v>458.17682926829264</v>
      </c>
      <c r="I62" s="110"/>
    </row>
    <row r="63" spans="1:9" ht="15.75" thickBot="1" x14ac:dyDescent="0.3">
      <c r="A63" s="102"/>
      <c r="B63" s="105"/>
      <c r="C63" s="65">
        <v>57</v>
      </c>
      <c r="D63" s="57" t="s">
        <v>71</v>
      </c>
      <c r="E63" s="62" t="s">
        <v>11</v>
      </c>
      <c r="F63" s="31">
        <v>5</v>
      </c>
      <c r="G63" s="32">
        <v>4.3650000000000002</v>
      </c>
      <c r="H63" s="70">
        <f t="shared" si="1"/>
        <v>21.825000000000003</v>
      </c>
      <c r="I63" s="111"/>
    </row>
    <row r="64" spans="1:9" x14ac:dyDescent="0.25">
      <c r="A64" s="86" t="s">
        <v>72</v>
      </c>
      <c r="B64" s="89">
        <v>6</v>
      </c>
      <c r="C64" s="63">
        <v>58</v>
      </c>
      <c r="D64" s="33" t="s">
        <v>73</v>
      </c>
      <c r="E64" s="60" t="s">
        <v>11</v>
      </c>
      <c r="F64" s="19">
        <v>24</v>
      </c>
      <c r="G64" s="20">
        <v>17.850000000000001</v>
      </c>
      <c r="H64" s="69">
        <f t="shared" si="1"/>
        <v>428.40000000000003</v>
      </c>
      <c r="I64" s="118">
        <f>SUM(H64:H69)</f>
        <v>1484.6759999999999</v>
      </c>
    </row>
    <row r="65" spans="1:9" x14ac:dyDescent="0.25">
      <c r="A65" s="101"/>
      <c r="B65" s="104"/>
      <c r="C65" s="64">
        <v>59</v>
      </c>
      <c r="D65" s="22" t="s">
        <v>74</v>
      </c>
      <c r="E65" s="61" t="s">
        <v>11</v>
      </c>
      <c r="F65" s="23">
        <v>12</v>
      </c>
      <c r="G65" s="24">
        <v>22.774999999999999</v>
      </c>
      <c r="H65" s="53">
        <f t="shared" si="1"/>
        <v>273.29999999999995</v>
      </c>
      <c r="I65" s="116"/>
    </row>
    <row r="66" spans="1:9" x14ac:dyDescent="0.25">
      <c r="A66" s="101"/>
      <c r="B66" s="104"/>
      <c r="C66" s="64">
        <v>60</v>
      </c>
      <c r="D66" s="22" t="s">
        <v>75</v>
      </c>
      <c r="E66" s="61" t="s">
        <v>11</v>
      </c>
      <c r="F66" s="23">
        <v>24</v>
      </c>
      <c r="G66" s="24">
        <v>29.135000000000002</v>
      </c>
      <c r="H66" s="53">
        <f t="shared" si="1"/>
        <v>699.24</v>
      </c>
      <c r="I66" s="116"/>
    </row>
    <row r="67" spans="1:9" x14ac:dyDescent="0.25">
      <c r="A67" s="101"/>
      <c r="B67" s="104"/>
      <c r="C67" s="64">
        <v>61</v>
      </c>
      <c r="D67" s="22" t="s">
        <v>76</v>
      </c>
      <c r="E67" s="61" t="s">
        <v>11</v>
      </c>
      <c r="F67" s="23">
        <v>12</v>
      </c>
      <c r="G67" s="24">
        <v>1.546</v>
      </c>
      <c r="H67" s="53">
        <f t="shared" si="1"/>
        <v>18.552</v>
      </c>
      <c r="I67" s="116"/>
    </row>
    <row r="68" spans="1:9" x14ac:dyDescent="0.25">
      <c r="A68" s="101"/>
      <c r="B68" s="104"/>
      <c r="C68" s="64">
        <v>62</v>
      </c>
      <c r="D68" s="22" t="s">
        <v>77</v>
      </c>
      <c r="E68" s="61" t="s">
        <v>11</v>
      </c>
      <c r="F68" s="23">
        <v>12</v>
      </c>
      <c r="G68" s="24">
        <v>2.2269999999999999</v>
      </c>
      <c r="H68" s="53">
        <f t="shared" si="1"/>
        <v>26.723999999999997</v>
      </c>
      <c r="I68" s="116"/>
    </row>
    <row r="69" spans="1:9" ht="15.75" thickBot="1" x14ac:dyDescent="0.3">
      <c r="A69" s="102"/>
      <c r="B69" s="105"/>
      <c r="C69" s="65">
        <v>63</v>
      </c>
      <c r="D69" s="34" t="s">
        <v>78</v>
      </c>
      <c r="E69" s="62" t="s">
        <v>11</v>
      </c>
      <c r="F69" s="31">
        <v>12</v>
      </c>
      <c r="G69" s="32">
        <v>3.2050000000000001</v>
      </c>
      <c r="H69" s="70">
        <f t="shared" si="1"/>
        <v>38.46</v>
      </c>
      <c r="I69" s="117"/>
    </row>
    <row r="70" spans="1:9" x14ac:dyDescent="0.25">
      <c r="A70" s="86" t="s">
        <v>79</v>
      </c>
      <c r="B70" s="89">
        <v>7</v>
      </c>
      <c r="C70" s="63">
        <v>64</v>
      </c>
      <c r="D70" s="33" t="s">
        <v>80</v>
      </c>
      <c r="E70" s="60" t="s">
        <v>11</v>
      </c>
      <c r="F70" s="19">
        <v>18</v>
      </c>
      <c r="G70" s="20">
        <v>8.9949999999999992</v>
      </c>
      <c r="H70" s="69">
        <f t="shared" si="1"/>
        <v>161.91</v>
      </c>
      <c r="I70" s="109">
        <f>SUM(H70:H74)</f>
        <v>2824.34</v>
      </c>
    </row>
    <row r="71" spans="1:9" x14ac:dyDescent="0.25">
      <c r="A71" s="87"/>
      <c r="B71" s="90"/>
      <c r="C71" s="64">
        <v>65</v>
      </c>
      <c r="D71" s="22" t="s">
        <v>81</v>
      </c>
      <c r="E71" s="61" t="s">
        <v>11</v>
      </c>
      <c r="F71" s="23">
        <v>24</v>
      </c>
      <c r="G71" s="24">
        <v>10.345000000000001</v>
      </c>
      <c r="H71" s="53">
        <f t="shared" ref="H71:H102" si="2">F71*G71</f>
        <v>248.28000000000003</v>
      </c>
      <c r="I71" s="110"/>
    </row>
    <row r="72" spans="1:9" x14ac:dyDescent="0.25">
      <c r="A72" s="87"/>
      <c r="B72" s="90"/>
      <c r="C72" s="64">
        <v>66</v>
      </c>
      <c r="D72" s="22" t="s">
        <v>82</v>
      </c>
      <c r="E72" s="61" t="s">
        <v>11</v>
      </c>
      <c r="F72" s="23">
        <v>6</v>
      </c>
      <c r="G72" s="24">
        <v>19.375</v>
      </c>
      <c r="H72" s="53">
        <f t="shared" si="2"/>
        <v>116.25</v>
      </c>
      <c r="I72" s="110"/>
    </row>
    <row r="73" spans="1:9" x14ac:dyDescent="0.25">
      <c r="A73" s="87"/>
      <c r="B73" s="90"/>
      <c r="C73" s="64">
        <v>67</v>
      </c>
      <c r="D73" s="22" t="s">
        <v>83</v>
      </c>
      <c r="E73" s="61" t="s">
        <v>11</v>
      </c>
      <c r="F73" s="23">
        <v>12</v>
      </c>
      <c r="G73" s="24">
        <v>31.975000000000001</v>
      </c>
      <c r="H73" s="53">
        <f t="shared" si="2"/>
        <v>383.70000000000005</v>
      </c>
      <c r="I73" s="110"/>
    </row>
    <row r="74" spans="1:9" ht="15.75" thickBot="1" x14ac:dyDescent="0.3">
      <c r="A74" s="88"/>
      <c r="B74" s="91"/>
      <c r="C74" s="65">
        <v>68</v>
      </c>
      <c r="D74" s="34" t="s">
        <v>84</v>
      </c>
      <c r="E74" s="62" t="s">
        <v>11</v>
      </c>
      <c r="F74" s="31">
        <v>40</v>
      </c>
      <c r="G74" s="32">
        <v>47.855000000000004</v>
      </c>
      <c r="H74" s="70">
        <f t="shared" si="2"/>
        <v>1914.2000000000003</v>
      </c>
      <c r="I74" s="111"/>
    </row>
    <row r="75" spans="1:9" x14ac:dyDescent="0.25">
      <c r="A75" s="86" t="s">
        <v>85</v>
      </c>
      <c r="B75" s="89">
        <v>8</v>
      </c>
      <c r="C75" s="63">
        <v>69</v>
      </c>
      <c r="D75" s="33" t="s">
        <v>86</v>
      </c>
      <c r="E75" s="60" t="s">
        <v>11</v>
      </c>
      <c r="F75" s="19">
        <v>200</v>
      </c>
      <c r="G75" s="20">
        <v>5.52</v>
      </c>
      <c r="H75" s="69">
        <f t="shared" si="2"/>
        <v>1104</v>
      </c>
      <c r="I75" s="118">
        <f>SUM(H75:H84)</f>
        <v>5316.7571219512192</v>
      </c>
    </row>
    <row r="76" spans="1:9" ht="15.75" thickBot="1" x14ac:dyDescent="0.3">
      <c r="A76" s="87"/>
      <c r="B76" s="90"/>
      <c r="C76" s="65">
        <v>70</v>
      </c>
      <c r="D76" s="25" t="s">
        <v>87</v>
      </c>
      <c r="E76" s="61" t="s">
        <v>11</v>
      </c>
      <c r="F76" s="23">
        <v>6</v>
      </c>
      <c r="G76" s="24">
        <v>8.4600000000000009</v>
      </c>
      <c r="H76" s="53">
        <f t="shared" si="2"/>
        <v>50.760000000000005</v>
      </c>
      <c r="I76" s="116"/>
    </row>
    <row r="77" spans="1:9" x14ac:dyDescent="0.25">
      <c r="A77" s="87"/>
      <c r="B77" s="90"/>
      <c r="C77" s="63">
        <v>71</v>
      </c>
      <c r="D77" s="22" t="s">
        <v>88</v>
      </c>
      <c r="E77" s="61" t="s">
        <v>11</v>
      </c>
      <c r="F77" s="23">
        <v>24</v>
      </c>
      <c r="G77" s="24">
        <v>7.8607967479674796</v>
      </c>
      <c r="H77" s="53">
        <f t="shared" si="2"/>
        <v>188.6591219512195</v>
      </c>
      <c r="I77" s="116"/>
    </row>
    <row r="78" spans="1:9" x14ac:dyDescent="0.25">
      <c r="A78" s="87"/>
      <c r="B78" s="90"/>
      <c r="C78" s="64">
        <v>72</v>
      </c>
      <c r="D78" s="22" t="s">
        <v>89</v>
      </c>
      <c r="E78" s="61" t="s">
        <v>11</v>
      </c>
      <c r="F78" s="23">
        <v>38</v>
      </c>
      <c r="G78" s="24">
        <v>11.63</v>
      </c>
      <c r="H78" s="53">
        <f t="shared" si="2"/>
        <v>441.94000000000005</v>
      </c>
      <c r="I78" s="116"/>
    </row>
    <row r="79" spans="1:9" x14ac:dyDescent="0.25">
      <c r="A79" s="87"/>
      <c r="B79" s="90"/>
      <c r="C79" s="64">
        <v>73</v>
      </c>
      <c r="D79" s="22" t="s">
        <v>90</v>
      </c>
      <c r="E79" s="61" t="s">
        <v>11</v>
      </c>
      <c r="F79" s="23">
        <v>24</v>
      </c>
      <c r="G79" s="24">
        <v>22.071999999999999</v>
      </c>
      <c r="H79" s="53">
        <f t="shared" si="2"/>
        <v>529.72799999999995</v>
      </c>
      <c r="I79" s="116"/>
    </row>
    <row r="80" spans="1:9" x14ac:dyDescent="0.25">
      <c r="A80" s="87"/>
      <c r="B80" s="90"/>
      <c r="C80" s="64">
        <v>74</v>
      </c>
      <c r="D80" s="22" t="s">
        <v>91</v>
      </c>
      <c r="E80" s="61" t="s">
        <v>11</v>
      </c>
      <c r="F80" s="23">
        <v>40</v>
      </c>
      <c r="G80" s="24">
        <v>23.465</v>
      </c>
      <c r="H80" s="53">
        <f t="shared" si="2"/>
        <v>938.6</v>
      </c>
      <c r="I80" s="116"/>
    </row>
    <row r="81" spans="1:9" x14ac:dyDescent="0.25">
      <c r="A81" s="87"/>
      <c r="B81" s="90"/>
      <c r="C81" s="64">
        <v>75</v>
      </c>
      <c r="D81" s="25" t="s">
        <v>92</v>
      </c>
      <c r="E81" s="61" t="s">
        <v>11</v>
      </c>
      <c r="F81" s="23">
        <v>6</v>
      </c>
      <c r="G81" s="24">
        <v>31.74</v>
      </c>
      <c r="H81" s="53">
        <f t="shared" si="2"/>
        <v>190.44</v>
      </c>
      <c r="I81" s="116"/>
    </row>
    <row r="82" spans="1:9" x14ac:dyDescent="0.25">
      <c r="A82" s="87"/>
      <c r="B82" s="90"/>
      <c r="C82" s="64">
        <v>76</v>
      </c>
      <c r="D82" s="25" t="s">
        <v>93</v>
      </c>
      <c r="E82" s="61" t="s">
        <v>11</v>
      </c>
      <c r="F82" s="23">
        <v>40</v>
      </c>
      <c r="G82" s="24">
        <v>36.195</v>
      </c>
      <c r="H82" s="53">
        <f t="shared" si="2"/>
        <v>1447.8</v>
      </c>
      <c r="I82" s="116"/>
    </row>
    <row r="83" spans="1:9" ht="15.75" thickBot="1" x14ac:dyDescent="0.3">
      <c r="A83" s="87"/>
      <c r="B83" s="90"/>
      <c r="C83" s="65">
        <v>77</v>
      </c>
      <c r="D83" s="22" t="s">
        <v>94</v>
      </c>
      <c r="E83" s="61" t="s">
        <v>11</v>
      </c>
      <c r="F83" s="23">
        <v>6</v>
      </c>
      <c r="G83" s="24">
        <v>61.575000000000003</v>
      </c>
      <c r="H83" s="53">
        <f t="shared" si="2"/>
        <v>369.45000000000005</v>
      </c>
      <c r="I83" s="116"/>
    </row>
    <row r="84" spans="1:9" ht="15.75" thickBot="1" x14ac:dyDescent="0.3">
      <c r="A84" s="88"/>
      <c r="B84" s="91"/>
      <c r="C84" s="71">
        <v>78</v>
      </c>
      <c r="D84" s="36" t="s">
        <v>95</v>
      </c>
      <c r="E84" s="62" t="s">
        <v>11</v>
      </c>
      <c r="F84" s="31">
        <v>12</v>
      </c>
      <c r="G84" s="32">
        <v>4.6150000000000002</v>
      </c>
      <c r="H84" s="70">
        <f t="shared" si="2"/>
        <v>55.38</v>
      </c>
      <c r="I84" s="117"/>
    </row>
    <row r="85" spans="1:9" x14ac:dyDescent="0.25">
      <c r="A85" s="92" t="s">
        <v>96</v>
      </c>
      <c r="B85" s="95">
        <v>9</v>
      </c>
      <c r="C85" s="63">
        <v>79</v>
      </c>
      <c r="D85" s="33" t="s">
        <v>97</v>
      </c>
      <c r="E85" s="60" t="s">
        <v>11</v>
      </c>
      <c r="F85" s="19">
        <v>10</v>
      </c>
      <c r="G85" s="20">
        <v>2.31</v>
      </c>
      <c r="H85" s="69">
        <f t="shared" si="2"/>
        <v>23.1</v>
      </c>
      <c r="I85" s="118">
        <f>SUM(H85:H90)</f>
        <v>411.68999999999994</v>
      </c>
    </row>
    <row r="86" spans="1:9" x14ac:dyDescent="0.25">
      <c r="A86" s="93"/>
      <c r="B86" s="96"/>
      <c r="C86" s="64">
        <v>80</v>
      </c>
      <c r="D86" s="25" t="s">
        <v>98</v>
      </c>
      <c r="E86" s="61" t="s">
        <v>11</v>
      </c>
      <c r="F86" s="23">
        <v>30</v>
      </c>
      <c r="G86" s="24">
        <v>3.6</v>
      </c>
      <c r="H86" s="53">
        <f t="shared" si="2"/>
        <v>108</v>
      </c>
      <c r="I86" s="116"/>
    </row>
    <row r="87" spans="1:9" x14ac:dyDescent="0.25">
      <c r="A87" s="93"/>
      <c r="B87" s="96"/>
      <c r="C87" s="64">
        <v>81</v>
      </c>
      <c r="D87" s="25" t="s">
        <v>99</v>
      </c>
      <c r="E87" s="61" t="s">
        <v>11</v>
      </c>
      <c r="F87" s="23">
        <v>12</v>
      </c>
      <c r="G87" s="24">
        <v>3.24</v>
      </c>
      <c r="H87" s="53">
        <f t="shared" si="2"/>
        <v>38.880000000000003</v>
      </c>
      <c r="I87" s="116"/>
    </row>
    <row r="88" spans="1:9" x14ac:dyDescent="0.25">
      <c r="A88" s="93"/>
      <c r="B88" s="96"/>
      <c r="C88" s="64">
        <v>82</v>
      </c>
      <c r="D88" s="22" t="s">
        <v>100</v>
      </c>
      <c r="E88" s="61" t="s">
        <v>11</v>
      </c>
      <c r="F88" s="23">
        <v>12</v>
      </c>
      <c r="G88" s="24">
        <v>5.12</v>
      </c>
      <c r="H88" s="53">
        <f t="shared" si="2"/>
        <v>61.44</v>
      </c>
      <c r="I88" s="116"/>
    </row>
    <row r="89" spans="1:9" x14ac:dyDescent="0.25">
      <c r="A89" s="93"/>
      <c r="B89" s="96"/>
      <c r="C89" s="64">
        <v>83</v>
      </c>
      <c r="D89" s="22" t="s">
        <v>101</v>
      </c>
      <c r="E89" s="61" t="s">
        <v>11</v>
      </c>
      <c r="F89" s="23">
        <v>20</v>
      </c>
      <c r="G89" s="24">
        <v>8.1</v>
      </c>
      <c r="H89" s="53">
        <f t="shared" si="2"/>
        <v>162</v>
      </c>
      <c r="I89" s="116"/>
    </row>
    <row r="90" spans="1:9" ht="15.75" thickBot="1" x14ac:dyDescent="0.3">
      <c r="A90" s="94"/>
      <c r="B90" s="97"/>
      <c r="C90" s="65">
        <v>84</v>
      </c>
      <c r="D90" s="36" t="s">
        <v>102</v>
      </c>
      <c r="E90" s="62" t="s">
        <v>11</v>
      </c>
      <c r="F90" s="31">
        <v>9</v>
      </c>
      <c r="G90" s="32">
        <v>2.0299999999999998</v>
      </c>
      <c r="H90" s="70">
        <f t="shared" si="2"/>
        <v>18.27</v>
      </c>
      <c r="I90" s="117"/>
    </row>
    <row r="91" spans="1:9" x14ac:dyDescent="0.25">
      <c r="A91" s="92" t="s">
        <v>103</v>
      </c>
      <c r="B91" s="95">
        <v>10</v>
      </c>
      <c r="C91" s="63">
        <v>85</v>
      </c>
      <c r="D91" s="33" t="s">
        <v>104</v>
      </c>
      <c r="E91" s="60" t="s">
        <v>11</v>
      </c>
      <c r="F91" s="19">
        <v>50</v>
      </c>
      <c r="G91" s="20">
        <v>0.28182113821138211</v>
      </c>
      <c r="H91" s="69">
        <f t="shared" si="2"/>
        <v>14.091056910569105</v>
      </c>
      <c r="I91" s="109">
        <f>SUM(H91:H98)</f>
        <v>276.5710569105691</v>
      </c>
    </row>
    <row r="92" spans="1:9" x14ac:dyDescent="0.25">
      <c r="A92" s="119"/>
      <c r="B92" s="120"/>
      <c r="C92" s="64">
        <v>86</v>
      </c>
      <c r="D92" s="22" t="s">
        <v>105</v>
      </c>
      <c r="E92" s="61" t="s">
        <v>11</v>
      </c>
      <c r="F92" s="23">
        <v>50</v>
      </c>
      <c r="G92" s="24">
        <v>0.37229999999999996</v>
      </c>
      <c r="H92" s="53">
        <f t="shared" si="2"/>
        <v>18.614999999999998</v>
      </c>
      <c r="I92" s="110"/>
    </row>
    <row r="93" spans="1:9" x14ac:dyDescent="0.25">
      <c r="A93" s="119"/>
      <c r="B93" s="120"/>
      <c r="C93" s="64">
        <v>87</v>
      </c>
      <c r="D93" s="22" t="s">
        <v>106</v>
      </c>
      <c r="E93" s="61" t="s">
        <v>11</v>
      </c>
      <c r="F93" s="23">
        <v>2</v>
      </c>
      <c r="G93" s="24">
        <v>0.6</v>
      </c>
      <c r="H93" s="53">
        <f t="shared" si="2"/>
        <v>1.2</v>
      </c>
      <c r="I93" s="110"/>
    </row>
    <row r="94" spans="1:9" x14ac:dyDescent="0.25">
      <c r="A94" s="119"/>
      <c r="B94" s="120"/>
      <c r="C94" s="64">
        <v>88</v>
      </c>
      <c r="D94" s="22" t="s">
        <v>107</v>
      </c>
      <c r="E94" s="61" t="s">
        <v>11</v>
      </c>
      <c r="F94" s="23">
        <v>50</v>
      </c>
      <c r="G94" s="24">
        <v>0.33300000000000002</v>
      </c>
      <c r="H94" s="53">
        <f t="shared" si="2"/>
        <v>16.650000000000002</v>
      </c>
      <c r="I94" s="110"/>
    </row>
    <row r="95" spans="1:9" x14ac:dyDescent="0.25">
      <c r="A95" s="119"/>
      <c r="B95" s="120"/>
      <c r="C95" s="64">
        <v>89</v>
      </c>
      <c r="D95" s="22" t="s">
        <v>108</v>
      </c>
      <c r="E95" s="61" t="s">
        <v>11</v>
      </c>
      <c r="F95" s="23">
        <v>2</v>
      </c>
      <c r="G95" s="24">
        <v>0.56499999999999995</v>
      </c>
      <c r="H95" s="53">
        <f t="shared" si="2"/>
        <v>1.1299999999999999</v>
      </c>
      <c r="I95" s="110"/>
    </row>
    <row r="96" spans="1:9" x14ac:dyDescent="0.25">
      <c r="A96" s="93"/>
      <c r="B96" s="96"/>
      <c r="C96" s="64">
        <v>90</v>
      </c>
      <c r="D96" s="22" t="s">
        <v>109</v>
      </c>
      <c r="E96" s="61" t="s">
        <v>11</v>
      </c>
      <c r="F96" s="23">
        <v>20</v>
      </c>
      <c r="G96" s="24">
        <v>0.47299999999999998</v>
      </c>
      <c r="H96" s="53">
        <f t="shared" si="2"/>
        <v>9.4599999999999991</v>
      </c>
      <c r="I96" s="110"/>
    </row>
    <row r="97" spans="1:9" ht="15.75" thickBot="1" x14ac:dyDescent="0.3">
      <c r="A97" s="93"/>
      <c r="B97" s="96"/>
      <c r="C97" s="65">
        <v>91</v>
      </c>
      <c r="D97" s="22" t="s">
        <v>110</v>
      </c>
      <c r="E97" s="61" t="s">
        <v>11</v>
      </c>
      <c r="F97" s="23">
        <v>5</v>
      </c>
      <c r="G97" s="24">
        <v>0.72499999999999998</v>
      </c>
      <c r="H97" s="53">
        <f t="shared" si="2"/>
        <v>3.625</v>
      </c>
      <c r="I97" s="110"/>
    </row>
    <row r="98" spans="1:9" ht="15.75" thickBot="1" x14ac:dyDescent="0.3">
      <c r="A98" s="94"/>
      <c r="B98" s="97"/>
      <c r="C98" s="71">
        <v>92</v>
      </c>
      <c r="D98" s="34" t="s">
        <v>111</v>
      </c>
      <c r="E98" s="62" t="s">
        <v>11</v>
      </c>
      <c r="F98" s="31">
        <v>300</v>
      </c>
      <c r="G98" s="32">
        <v>0.70599999999999996</v>
      </c>
      <c r="H98" s="70">
        <f t="shared" si="2"/>
        <v>211.79999999999998</v>
      </c>
      <c r="I98" s="111"/>
    </row>
    <row r="99" spans="1:9" x14ac:dyDescent="0.25">
      <c r="A99" s="86" t="s">
        <v>112</v>
      </c>
      <c r="B99" s="89">
        <v>11</v>
      </c>
      <c r="C99" s="63">
        <v>93</v>
      </c>
      <c r="D99" s="33" t="s">
        <v>113</v>
      </c>
      <c r="E99" s="60" t="s">
        <v>11</v>
      </c>
      <c r="F99" s="19">
        <v>5</v>
      </c>
      <c r="G99" s="20">
        <v>68.683999999999997</v>
      </c>
      <c r="H99" s="69">
        <f t="shared" si="2"/>
        <v>343.41999999999996</v>
      </c>
      <c r="I99" s="118">
        <f>SUM(H99:H106)</f>
        <v>3556.1899999999996</v>
      </c>
    </row>
    <row r="100" spans="1:9" x14ac:dyDescent="0.25">
      <c r="A100" s="101"/>
      <c r="B100" s="104"/>
      <c r="C100" s="64">
        <v>94</v>
      </c>
      <c r="D100" s="22" t="s">
        <v>114</v>
      </c>
      <c r="E100" s="61" t="s">
        <v>11</v>
      </c>
      <c r="F100" s="23">
        <v>3</v>
      </c>
      <c r="G100" s="24">
        <v>57.699999999999996</v>
      </c>
      <c r="H100" s="53">
        <f t="shared" si="2"/>
        <v>173.1</v>
      </c>
      <c r="I100" s="116"/>
    </row>
    <row r="101" spans="1:9" x14ac:dyDescent="0.25">
      <c r="A101" s="101"/>
      <c r="B101" s="104"/>
      <c r="C101" s="64">
        <v>95</v>
      </c>
      <c r="D101" s="22" t="s">
        <v>115</v>
      </c>
      <c r="E101" s="61" t="s">
        <v>11</v>
      </c>
      <c r="F101" s="23">
        <v>12</v>
      </c>
      <c r="G101" s="24">
        <v>127.08</v>
      </c>
      <c r="H101" s="53">
        <f t="shared" si="2"/>
        <v>1524.96</v>
      </c>
      <c r="I101" s="116"/>
    </row>
    <row r="102" spans="1:9" x14ac:dyDescent="0.25">
      <c r="A102" s="101"/>
      <c r="B102" s="104"/>
      <c r="C102" s="64">
        <v>96</v>
      </c>
      <c r="D102" s="22" t="s">
        <v>116</v>
      </c>
      <c r="E102" s="61" t="s">
        <v>117</v>
      </c>
      <c r="F102" s="23">
        <v>6</v>
      </c>
      <c r="G102" s="24">
        <v>23.2</v>
      </c>
      <c r="H102" s="53">
        <f t="shared" si="2"/>
        <v>139.19999999999999</v>
      </c>
      <c r="I102" s="116"/>
    </row>
    <row r="103" spans="1:9" x14ac:dyDescent="0.25">
      <c r="A103" s="101"/>
      <c r="B103" s="104"/>
      <c r="C103" s="64">
        <v>97</v>
      </c>
      <c r="D103" s="22" t="s">
        <v>118</v>
      </c>
      <c r="E103" s="61" t="s">
        <v>117</v>
      </c>
      <c r="F103" s="23">
        <v>30</v>
      </c>
      <c r="G103" s="24">
        <v>21.67</v>
      </c>
      <c r="H103" s="53">
        <f t="shared" ref="H103:H113" si="3">F103*G103</f>
        <v>650.1</v>
      </c>
      <c r="I103" s="116"/>
    </row>
    <row r="104" spans="1:9" ht="15.75" thickBot="1" x14ac:dyDescent="0.3">
      <c r="A104" s="107"/>
      <c r="B104" s="108"/>
      <c r="C104" s="65">
        <v>98</v>
      </c>
      <c r="D104" s="22" t="s">
        <v>119</v>
      </c>
      <c r="E104" s="61" t="s">
        <v>117</v>
      </c>
      <c r="F104" s="23">
        <v>7</v>
      </c>
      <c r="G104" s="24">
        <v>23</v>
      </c>
      <c r="H104" s="53">
        <f t="shared" si="3"/>
        <v>161</v>
      </c>
      <c r="I104" s="116"/>
    </row>
    <row r="105" spans="1:9" x14ac:dyDescent="0.25">
      <c r="A105" s="107"/>
      <c r="B105" s="108"/>
      <c r="C105" s="63">
        <v>99</v>
      </c>
      <c r="D105" s="22" t="s">
        <v>120</v>
      </c>
      <c r="E105" s="61" t="s">
        <v>117</v>
      </c>
      <c r="F105" s="23">
        <v>7</v>
      </c>
      <c r="G105" s="24">
        <v>23.63</v>
      </c>
      <c r="H105" s="53">
        <f t="shared" si="3"/>
        <v>165.41</v>
      </c>
      <c r="I105" s="116"/>
    </row>
    <row r="106" spans="1:9" ht="15.75" thickBot="1" x14ac:dyDescent="0.3">
      <c r="A106" s="102"/>
      <c r="B106" s="105"/>
      <c r="C106" s="65">
        <v>100</v>
      </c>
      <c r="D106" s="34" t="s">
        <v>121</v>
      </c>
      <c r="E106" s="62" t="s">
        <v>117</v>
      </c>
      <c r="F106" s="31">
        <v>7</v>
      </c>
      <c r="G106" s="32">
        <v>57</v>
      </c>
      <c r="H106" s="70">
        <f t="shared" si="3"/>
        <v>399</v>
      </c>
      <c r="I106" s="117"/>
    </row>
    <row r="107" spans="1:9" x14ac:dyDescent="0.25">
      <c r="A107" s="86" t="s">
        <v>122</v>
      </c>
      <c r="B107" s="89">
        <v>12</v>
      </c>
      <c r="C107" s="63">
        <v>101</v>
      </c>
      <c r="D107" s="33" t="s">
        <v>123</v>
      </c>
      <c r="E107" s="60" t="s">
        <v>117</v>
      </c>
      <c r="F107" s="19">
        <v>7</v>
      </c>
      <c r="G107" s="20">
        <v>30.195121951219512</v>
      </c>
      <c r="H107" s="69">
        <f t="shared" si="3"/>
        <v>211.36585365853659</v>
      </c>
      <c r="I107" s="118">
        <f>SUM(H107:H110)</f>
        <v>799.51056910569105</v>
      </c>
    </row>
    <row r="108" spans="1:9" x14ac:dyDescent="0.25">
      <c r="A108" s="101"/>
      <c r="B108" s="104"/>
      <c r="C108" s="64">
        <v>102</v>
      </c>
      <c r="D108" s="22" t="s">
        <v>124</v>
      </c>
      <c r="E108" s="61" t="s">
        <v>117</v>
      </c>
      <c r="F108" s="23">
        <v>20</v>
      </c>
      <c r="G108" s="24">
        <v>20.55</v>
      </c>
      <c r="H108" s="53">
        <f t="shared" si="3"/>
        <v>411</v>
      </c>
      <c r="I108" s="116"/>
    </row>
    <row r="109" spans="1:9" x14ac:dyDescent="0.25">
      <c r="A109" s="101"/>
      <c r="B109" s="104"/>
      <c r="C109" s="64">
        <v>103</v>
      </c>
      <c r="D109" s="22" t="s">
        <v>125</v>
      </c>
      <c r="E109" s="61" t="s">
        <v>117</v>
      </c>
      <c r="F109" s="23">
        <v>1</v>
      </c>
      <c r="G109" s="24">
        <v>24.15609756097561</v>
      </c>
      <c r="H109" s="53">
        <f t="shared" si="3"/>
        <v>24.15609756097561</v>
      </c>
      <c r="I109" s="116"/>
    </row>
    <row r="110" spans="1:9" ht="15.75" thickBot="1" x14ac:dyDescent="0.3">
      <c r="A110" s="102"/>
      <c r="B110" s="105"/>
      <c r="C110" s="65">
        <v>104</v>
      </c>
      <c r="D110" s="34" t="s">
        <v>126</v>
      </c>
      <c r="E110" s="62" t="s">
        <v>117</v>
      </c>
      <c r="F110" s="31">
        <v>4</v>
      </c>
      <c r="G110" s="32">
        <v>38.247154471544718</v>
      </c>
      <c r="H110" s="70">
        <f t="shared" si="3"/>
        <v>152.98861788617887</v>
      </c>
      <c r="I110" s="117"/>
    </row>
    <row r="111" spans="1:9" x14ac:dyDescent="0.25">
      <c r="A111" s="86" t="s">
        <v>127</v>
      </c>
      <c r="B111" s="89">
        <v>13</v>
      </c>
      <c r="C111" s="74">
        <v>105</v>
      </c>
      <c r="D111" s="68" t="s">
        <v>128</v>
      </c>
      <c r="E111" s="60" t="s">
        <v>117</v>
      </c>
      <c r="F111" s="19">
        <v>30</v>
      </c>
      <c r="G111" s="20">
        <v>2.1550000000000002</v>
      </c>
      <c r="H111" s="69">
        <f t="shared" si="3"/>
        <v>64.650000000000006</v>
      </c>
      <c r="I111" s="109">
        <f>SUM(H111:H113)</f>
        <v>181.95000000000002</v>
      </c>
    </row>
    <row r="112" spans="1:9" x14ac:dyDescent="0.25">
      <c r="A112" s="101"/>
      <c r="B112" s="104"/>
      <c r="C112" s="73">
        <v>106</v>
      </c>
      <c r="D112" s="22" t="s">
        <v>129</v>
      </c>
      <c r="E112" s="61" t="s">
        <v>117</v>
      </c>
      <c r="F112" s="23">
        <v>30</v>
      </c>
      <c r="G112" s="24">
        <v>2.0049999999999999</v>
      </c>
      <c r="H112" s="53">
        <f t="shared" si="3"/>
        <v>60.15</v>
      </c>
      <c r="I112" s="110"/>
    </row>
    <row r="113" spans="1:9" ht="15.75" thickBot="1" x14ac:dyDescent="0.3">
      <c r="A113" s="102"/>
      <c r="B113" s="105"/>
      <c r="C113" s="65">
        <v>107</v>
      </c>
      <c r="D113" s="34" t="s">
        <v>130</v>
      </c>
      <c r="E113" s="62" t="s">
        <v>117</v>
      </c>
      <c r="F113" s="31">
        <v>30</v>
      </c>
      <c r="G113" s="32">
        <v>1.905</v>
      </c>
      <c r="H113" s="70">
        <f t="shared" si="3"/>
        <v>57.15</v>
      </c>
      <c r="I113" s="111"/>
    </row>
    <row r="114" spans="1:9" ht="15.75" thickBot="1" x14ac:dyDescent="0.3">
      <c r="A114" s="2"/>
      <c r="B114" s="2"/>
      <c r="C114" s="37"/>
      <c r="D114" s="38"/>
      <c r="E114" s="38"/>
      <c r="F114" s="39"/>
      <c r="G114" s="40"/>
      <c r="H114" s="66"/>
    </row>
    <row r="115" spans="1:9" ht="15.75" thickBot="1" x14ac:dyDescent="0.3">
      <c r="A115" s="3"/>
      <c r="B115" s="3"/>
      <c r="C115" s="41"/>
      <c r="D115" s="42"/>
      <c r="E115" s="56"/>
      <c r="F115" s="43" t="s">
        <v>4</v>
      </c>
      <c r="G115" s="55">
        <f>SUM(G7:G113)</f>
        <v>1972.3006987863871</v>
      </c>
      <c r="H115" s="67">
        <f>SUM(H7:H113)</f>
        <v>36296.167213967608</v>
      </c>
      <c r="I115" s="78"/>
    </row>
    <row r="116" spans="1:9" ht="15.75" thickBot="1" x14ac:dyDescent="0.3">
      <c r="A116" s="1"/>
      <c r="B116" s="1"/>
      <c r="C116" s="44"/>
      <c r="D116" s="45"/>
      <c r="E116" s="45"/>
      <c r="F116" s="39"/>
      <c r="G116" s="40"/>
    </row>
    <row r="117" spans="1:9" ht="24" customHeight="1" thickBot="1" x14ac:dyDescent="0.3">
      <c r="A117" s="1"/>
      <c r="B117" s="1"/>
      <c r="C117" s="44"/>
      <c r="D117" s="49"/>
      <c r="E117" s="84" t="s">
        <v>134</v>
      </c>
      <c r="F117" s="85"/>
      <c r="G117" s="59">
        <f>H115</f>
        <v>36296.167213967608</v>
      </c>
    </row>
    <row r="118" spans="1:9" ht="15.75" thickBot="1" x14ac:dyDescent="0.3">
      <c r="A118" s="1"/>
      <c r="B118" s="1"/>
      <c r="C118" s="44"/>
      <c r="D118" s="49"/>
      <c r="E118" s="49"/>
      <c r="F118" s="48"/>
      <c r="G118" s="50"/>
    </row>
    <row r="119" spans="1:9" ht="15.75" thickBot="1" x14ac:dyDescent="0.3">
      <c r="A119" s="46"/>
      <c r="B119" s="46"/>
      <c r="C119" s="47"/>
      <c r="D119" s="47"/>
      <c r="E119" s="84" t="s">
        <v>135</v>
      </c>
      <c r="F119" s="85"/>
      <c r="G119" s="59">
        <f>G117*0.24</f>
        <v>8711.0801313522261</v>
      </c>
    </row>
    <row r="120" spans="1:9" ht="15.75" thickBot="1" x14ac:dyDescent="0.3">
      <c r="A120" s="46"/>
      <c r="B120" s="46"/>
      <c r="C120" s="47"/>
      <c r="D120" s="47"/>
      <c r="E120" s="47"/>
      <c r="F120" s="48"/>
      <c r="G120" s="50"/>
    </row>
    <row r="121" spans="1:9" ht="15.75" thickBot="1" x14ac:dyDescent="0.3">
      <c r="A121" s="1"/>
      <c r="B121" s="1"/>
      <c r="C121" s="44"/>
      <c r="D121" s="51"/>
      <c r="E121" s="84" t="s">
        <v>136</v>
      </c>
      <c r="F121" s="85"/>
      <c r="G121" s="59">
        <f>G117+G119</f>
        <v>45007.247345319833</v>
      </c>
    </row>
    <row r="127" spans="1:9" ht="22.5" customHeight="1" x14ac:dyDescent="0.25"/>
    <row r="140" ht="15" customHeight="1" x14ac:dyDescent="0.25"/>
    <row r="154" ht="15" customHeight="1" x14ac:dyDescent="0.25"/>
    <row r="166" ht="15" customHeight="1" x14ac:dyDescent="0.25"/>
    <row r="187" ht="15" customHeight="1" x14ac:dyDescent="0.25"/>
    <row r="193" ht="15" customHeight="1" x14ac:dyDescent="0.25"/>
    <row r="198" ht="15" customHeight="1" x14ac:dyDescent="0.25"/>
    <row r="214" ht="15" customHeight="1" x14ac:dyDescent="0.25"/>
    <row r="222" ht="15" customHeight="1" x14ac:dyDescent="0.25"/>
    <row r="230" ht="15" customHeight="1" x14ac:dyDescent="0.25"/>
    <row r="234" ht="15.75" customHeight="1" x14ac:dyDescent="0.25"/>
    <row r="240" ht="15.75" customHeight="1" x14ac:dyDescent="0.25"/>
  </sheetData>
  <mergeCells count="44">
    <mergeCell ref="I99:I106"/>
    <mergeCell ref="I107:I110"/>
    <mergeCell ref="I31:I42"/>
    <mergeCell ref="I43:I63"/>
    <mergeCell ref="I14:I16"/>
    <mergeCell ref="I64:I69"/>
    <mergeCell ref="I70:I74"/>
    <mergeCell ref="A7:A10"/>
    <mergeCell ref="B7:B10"/>
    <mergeCell ref="I75:I84"/>
    <mergeCell ref="I85:I90"/>
    <mergeCell ref="I91:I98"/>
    <mergeCell ref="A43:A63"/>
    <mergeCell ref="B43:B63"/>
    <mergeCell ref="I111:I113"/>
    <mergeCell ref="A4:F4"/>
    <mergeCell ref="I7:I13"/>
    <mergeCell ref="I17:I30"/>
    <mergeCell ref="A64:A69"/>
    <mergeCell ref="B64:B69"/>
    <mergeCell ref="A111:A113"/>
    <mergeCell ref="B111:B113"/>
    <mergeCell ref="A91:A98"/>
    <mergeCell ref="B91:B98"/>
    <mergeCell ref="A99:A106"/>
    <mergeCell ref="B99:B106"/>
    <mergeCell ref="A107:A110"/>
    <mergeCell ref="B107:B110"/>
    <mergeCell ref="G4:I4"/>
    <mergeCell ref="E119:F119"/>
    <mergeCell ref="E121:F121"/>
    <mergeCell ref="A70:A74"/>
    <mergeCell ref="B70:B74"/>
    <mergeCell ref="A75:A84"/>
    <mergeCell ref="B75:B84"/>
    <mergeCell ref="A85:A90"/>
    <mergeCell ref="B85:B90"/>
    <mergeCell ref="A14:A16"/>
    <mergeCell ref="B14:B16"/>
    <mergeCell ref="A17:A30"/>
    <mergeCell ref="B17:B30"/>
    <mergeCell ref="E117:F117"/>
    <mergeCell ref="A31:A42"/>
    <mergeCell ref="B31:B4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ΤΜΗΜΑ 1 ΣΩΛΗΝΩΣΕΙΣ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dcterms:created xsi:type="dcterms:W3CDTF">2018-02-06T10:12:56Z</dcterms:created>
  <dcterms:modified xsi:type="dcterms:W3CDTF">2019-07-19T09:06:22Z</dcterms:modified>
</cp:coreProperties>
</file>