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7470" windowHeight="2760"/>
  </bookViews>
  <sheets>
    <sheet name="ΠΡΟΥΠΟΛΟΓΙΣΜΟΣ " sheetId="14" r:id="rId1"/>
  </sheets>
  <calcPr calcId="145621"/>
</workbook>
</file>

<file path=xl/calcChain.xml><?xml version="1.0" encoding="utf-8"?>
<calcChain xmlns="http://schemas.openxmlformats.org/spreadsheetml/2006/main">
  <c r="H37" i="14" l="1"/>
  <c r="F37" i="14"/>
  <c r="H35" i="14"/>
  <c r="F35" i="14"/>
  <c r="H33" i="14"/>
  <c r="F33" i="14"/>
  <c r="H31" i="14"/>
  <c r="F31" i="14"/>
  <c r="H29" i="14"/>
  <c r="F29" i="14"/>
  <c r="H28" i="14"/>
  <c r="F28" i="14"/>
  <c r="H27" i="14"/>
  <c r="F27" i="14"/>
  <c r="H26" i="14"/>
  <c r="F26" i="14"/>
  <c r="H24" i="14"/>
  <c r="F24" i="14"/>
  <c r="H22" i="14"/>
  <c r="F22" i="14"/>
  <c r="H20" i="14"/>
  <c r="F20" i="14"/>
  <c r="H19" i="14"/>
  <c r="F19" i="14"/>
  <c r="H18" i="14"/>
  <c r="F18" i="14"/>
  <c r="H16" i="14"/>
  <c r="F16" i="14"/>
  <c r="H15" i="14"/>
  <c r="F15" i="14"/>
  <c r="H14" i="14"/>
  <c r="F14" i="14"/>
  <c r="H13" i="14"/>
  <c r="F13" i="14"/>
  <c r="H11" i="14"/>
  <c r="F11" i="14"/>
  <c r="H10" i="14"/>
  <c r="F10" i="14"/>
  <c r="H8" i="14"/>
  <c r="F8" i="14"/>
  <c r="H6" i="14"/>
  <c r="F6" i="14"/>
  <c r="H5" i="14"/>
  <c r="H40" i="14" s="1"/>
  <c r="F5" i="14"/>
  <c r="F40" i="14" l="1"/>
  <c r="F41" i="14" s="1"/>
  <c r="H41" i="14"/>
  <c r="H42" i="14" s="1"/>
  <c r="F42" i="14" l="1"/>
</calcChain>
</file>

<file path=xl/sharedStrings.xml><?xml version="1.0" encoding="utf-8"?>
<sst xmlns="http://schemas.openxmlformats.org/spreadsheetml/2006/main" count="68" uniqueCount="65">
  <si>
    <t>ΠΟΛΥΜΗΧΑΝΗΜΑ</t>
  </si>
  <si>
    <t>ΧΡΗΣΗ ΣΕΡΒΕΡ</t>
  </si>
  <si>
    <t>UPS</t>
  </si>
  <si>
    <t>ΕΙΔΟΣ</t>
  </si>
  <si>
    <t>ΚΟΙΝΗ ΧΡΗΣΗ</t>
  </si>
  <si>
    <t>ΜΠΑΤΑΡΙΑ UPS</t>
  </si>
  <si>
    <t>ΟΘΟΝΗ</t>
  </si>
  <si>
    <t>Α/Α</t>
  </si>
  <si>
    <t>ΠΕΡΙΓΡΑΦΗ</t>
  </si>
  <si>
    <t xml:space="preserve">ΤΕΜ </t>
  </si>
  <si>
    <t xml:space="preserve">ΕΝΣΥΡΜΑΤΟ </t>
  </si>
  <si>
    <t>ΑΣΥΡΜΑΤΟ</t>
  </si>
  <si>
    <t>ΦΟΡΗΤΟΣ ΗΥ</t>
  </si>
  <si>
    <t>ΠΟΛΥΜΗΧΑΝΗΜΑ ΑΤΟΜΙΚΟ</t>
  </si>
  <si>
    <t>USB STICK</t>
  </si>
  <si>
    <t>KINHTO TΗΛΕΦΩΝΟ</t>
  </si>
  <si>
    <t>ΣΥΝΟΛΟ ευρώ προ ΦΠΑ</t>
  </si>
  <si>
    <t xml:space="preserve">ΦΠΑ 24% </t>
  </si>
  <si>
    <t>ΣΥΝΟΛΟ ευρώ με ΦΠΑ</t>
  </si>
  <si>
    <t>ΚΟΣΤΟΣ ΑΝΑ ΤΕΜΑΧΙΟ               (ευρώ προ ΦΠΑ)</t>
  </si>
  <si>
    <t>Βασικες λειτουργίες επικοινωνίας</t>
  </si>
  <si>
    <t>USB 3/32GB</t>
  </si>
  <si>
    <t>ΠΟΛΥΜΗΧΑΝΗΜΑ ΔΙΚΤΥΑΚΟ</t>
  </si>
  <si>
    <t>USB</t>
  </si>
  <si>
    <t>ΕΚΤΥΠΩΤΕΣ</t>
  </si>
  <si>
    <t>ΦΟΡΗΤΟΣ</t>
  </si>
  <si>
    <t>ΚΙΝΗΤΑ ΤΗΛΕΦΩΝΑ</t>
  </si>
  <si>
    <t>ΕΚΤΥΠΩΤΗΣ ΑΣΠΡΟΜΑΥΡΟΣ</t>
  </si>
  <si>
    <t xml:space="preserve">ΣΥΝΟΛΟ              </t>
  </si>
  <si>
    <t>ΔΙΚΑΙΩΜΑ ΠΡΟΑΙΡΕΣΗΣ ΤΕΜΑΧΙΑ</t>
  </si>
  <si>
    <t>ΤΕΛΙΚΟ ΣΥΝΟΛΟ      (ευρώ προ ΦΠΑ)</t>
  </si>
  <si>
    <t>ΚΑΡΤΑ ΓΡΑΦΙΚΩΝ</t>
  </si>
  <si>
    <t>ΚΑΡΤΑ  ΓΡΑΦΙΚΩΝ</t>
  </si>
  <si>
    <t>ΣΕΤ ΠΟΝΤΙΚΙ ΠΛΗΚΤΡΟΛΟΓΙΟ</t>
  </si>
  <si>
    <t>ελαχιστα χαρακτηριστικά cpu intel core i3 3.6GHz 9ης γενιάς, μνήμη ram 4gb, ssd 240gb, internal gpu με vga - hdmi, win 10 pro 64bit, 2 χρόνια εγγύηση</t>
  </si>
  <si>
    <t>DISKSTASION</t>
  </si>
  <si>
    <t>NAS HDD 4TB</t>
  </si>
  <si>
    <t>4TB NAS DRIVE (256 cache), SATA3, 3 χρόνια εγγύηση</t>
  </si>
  <si>
    <t>NAS HDD 8TB</t>
  </si>
  <si>
    <t>8TB NAS DRIVE (256 cache), SATA3, 3 χρόνια εγγύηση</t>
  </si>
  <si>
    <t>DISKSTATION ΚΑΙ HDD</t>
  </si>
  <si>
    <t>PLOTTER</t>
  </si>
  <si>
    <t>ΠΟΛΥΜΗΧΑΝΗΜΑ ΕΡΓΑΣΤΗΡΙΟΥ ΕΕΝ</t>
  </si>
  <si>
    <t>Intel core i3 9ης γενιάς, μνήμη ram 4gb, ssd 240gb, 15", windows 10 pro 64bit, 2 χρόνια εγγύηση</t>
  </si>
  <si>
    <t>ΚΕΝΤΡΙΚΗ ΜΟΝΑΔΑ Η/Υ</t>
  </si>
  <si>
    <t>ΟΘΟΝΗ Η/Υ</t>
  </si>
  <si>
    <t>usb, 2.4Ghz, γλώσσα Ελληνικά, 3 χρόνια εγγύηση</t>
  </si>
  <si>
    <t>Μολύβδου, 12VDC-7A, ευρωπαικής προέλευσης</t>
  </si>
  <si>
    <t xml:space="preserve"> Η/Υ ΧΡΗΣΗ ΓΡΑΦΕΙΟΥ</t>
  </si>
  <si>
    <t xml:space="preserve"> Η/Υ ΧΡΗΣΗ ΣΧΕΔΙΟΥ</t>
  </si>
  <si>
    <t>ελάχιστα χαρακτηριστικά cpu intel core i5 2.9GHz 9ης γενιάς, μνήμη ram 8gb, ssd 240gb, hdd 1tb SATA3, external gpu με vga - hdmi 4GB GDDR5, win 10 pro 64bit, 2 χρόνια εγγύηση</t>
  </si>
  <si>
    <t>24 ΙΝΤΣΕΣ, ανάλυση 1920 x 1080 @ 60 Hz, vga-hdmi,  2 χρόνια εγγύηση</t>
  </si>
  <si>
    <t>usb, γλώσσα ελληνικά, 3 χρόνια εγγύηση</t>
  </si>
  <si>
    <t>line interactive 850va με έξοδο Schuko, ευρωπαικής προέλευσης,  2 χρόνια εγγύηση</t>
  </si>
  <si>
    <t>online 3000va, μονοφασικό, Backup time: 3min under full load and 10min under half load, 19inch rack design with LCD,Power Factor 0.9, ευρωπαικής προέλευσης, 2 χρόνια εγγύηση</t>
  </si>
  <si>
    <t>online 1000va, μονοφασικό, Backup time: 3min under full load and 10min under half load, Power Factor 0.9, ευρωπαικής προέλευσης,  2 χρόνια εγγύηση</t>
  </si>
  <si>
    <t>RAM 2GB DDR3, 2 BAY, υποστηριζόμενοι δίσκοι hdd-ssd, SATA3, RAID (0,1,BASIC,JBOD), συστημα αρχείων (Btrfs, EXT4), Cloud Server, File Server, Mail Server, Media Server, Surveillance Station, VPN Server, ethernet, usb 3.0,  2 χρόνια εγγύηση</t>
  </si>
  <si>
    <t>Thermal Inkjet, μέγιστο μέγεθος ρολού 44", αριθμός μελανιών 6, ethernet, usb, μέγιστη ανάλυση 2400x1200 dpi,  2 χρόνια εγγύηση</t>
  </si>
  <si>
    <t>Eκτύπωση, αντιγραφή, σάρωση, φαξ, θερμική εκτύπωση, ασπρόμαυρη εκτύπωση εως 600dpi, έγχρωμη εκτύπωση έως 4800x1200 dpi, ανάλυση σάρωσης έως 1200dpi, τύπος σάρωσης επίπεδος/adf, μελάνια 4,  2 χρόνια εγγύηση</t>
  </si>
  <si>
    <t>Εκτύπωση-Αντιγραφή-Σάρωση-Fax, laser μονοχρωμη εκτύπωση εως 1200x1200dpi, Υποστηριζόμενα μεγέθη μέσων: (Letter, legal, executive, 4 x 6 in, 5 x 8 in, 8.5 x 13 in, envelopes (No. 10, Monarch)). Aυτοματη αντιγραφη διπλής όψης, Aυτοματη σαρωση εως 1200dpi, ethernet,  Τροφοδοσία Χαρτιού: 150 Φύλλων
Χωρητικότητα Δίσκου Εξόδου: 50 Φύλλων,  2 χρόνια εγγύηση</t>
  </si>
  <si>
    <t>Λειτουργίες: Εκτύπωση-Αντιγραφή-Σάρωση, Laser, Μνήμη1 GB,Tύπος Εκτύπωσης έγχρωμη,
Ανάλυση Εκτύπωσης έως 1200 x 1200 dpi,
Εκτύπωση Διπλής Όψης, Αυτόματη Αντιγραφή, Τύπος Αντιγραφικού Επίπεδο/Αυτόματο, Ανάλυση Αντιγραφής έως 600 x 600 dpi, Σάρωση Επίπεδος/Αυτόματος, Ανάλυση Σαρωτή έως 4800 x 4800 dpi, ethernet,  2 χρόνια εγγύηση</t>
  </si>
  <si>
    <t>Laser Μονόχρωμο, Εκτύπωση Mono/Color: 30 ppm / 30 ppm, Αυτόματη Εκτύπωση Διπλής Όψης, ADF, ethernet,  2 χρόνια εγγύηση</t>
  </si>
  <si>
    <t>Laser Μονόχρωμος, Εκτύπωση Mono: 38 ppm, Αυτόματη Εκτύπωση Διπλής Όψης, ethernet, usb,  2 χρόνια εγγύηση</t>
  </si>
  <si>
    <t>4GB GBBR5, 2 DisplayPort, 1 HDMI, Memory Bus: 128bit, Μέγιστη Ανάλυση: 7680x4320 pixels, Interface: PCI Express x16 3.0,  2 χρόνια εγγύηση</t>
  </si>
  <si>
    <t>ΠΡΟΥΠΟΛΟΓΙΣΜΟΣ  23/2020 ΟΑΚ ΑΕ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</si>
</sst>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/>
    <xf numFmtId="0" fontId="0" fillId="0" borderId="0" xfId="0" applyBorder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0" fillId="0" borderId="1" xfId="0" applyNumberFormat="1" applyFill="1" applyBorder="1" applyAlignment="1">
      <alignment horizontal="center" vertical="center"/>
    </xf>
    <xf numFmtId="0" fontId="0" fillId="0" borderId="0" xfId="0" applyFill="1" applyBorder="1"/>
    <xf numFmtId="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vertical="center" wrapText="1"/>
    </xf>
    <xf numFmtId="0" fontId="1" fillId="3" borderId="16" xfId="0" applyFont="1" applyFill="1" applyBorder="1" applyAlignment="1">
      <alignment horizontal="left" vertical="center"/>
    </xf>
    <xf numFmtId="0" fontId="1" fillId="3" borderId="17" xfId="0" applyFont="1" applyFill="1" applyBorder="1" applyAlignment="1">
      <alignment horizontal="left" vertical="center"/>
    </xf>
    <xf numFmtId="4" fontId="0" fillId="0" borderId="2" xfId="0" applyNumberFormat="1" applyFill="1" applyBorder="1" applyAlignment="1">
      <alignment horizontal="center" vertical="center"/>
    </xf>
    <xf numFmtId="0" fontId="0" fillId="0" borderId="0" xfId="0" applyFill="1" applyBorder="1" applyAlignment="1"/>
    <xf numFmtId="0" fontId="0" fillId="0" borderId="0" xfId="0" applyAlignment="1"/>
    <xf numFmtId="4" fontId="0" fillId="0" borderId="22" xfId="0" applyNumberFormat="1" applyFill="1" applyBorder="1" applyAlignment="1">
      <alignment horizontal="center" vertical="center"/>
    </xf>
    <xf numFmtId="4" fontId="0" fillId="0" borderId="3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4" fontId="0" fillId="0" borderId="1" xfId="0" applyNumberForma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left" vertical="center"/>
    </xf>
    <xf numFmtId="4" fontId="0" fillId="3" borderId="9" xfId="0" applyNumberFormat="1" applyFill="1" applyBorder="1" applyAlignment="1">
      <alignment horizontal="center" vertical="center"/>
    </xf>
    <xf numFmtId="4" fontId="0" fillId="3" borderId="8" xfId="0" applyNumberFormat="1" applyFill="1" applyBorder="1" applyAlignment="1">
      <alignment horizontal="center" vertical="center"/>
    </xf>
    <xf numFmtId="4" fontId="0" fillId="3" borderId="7" xfId="0" applyNumberForma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0" fillId="0" borderId="20" xfId="0" applyFill="1" applyBorder="1" applyAlignment="1">
      <alignment horizontal="center"/>
    </xf>
    <xf numFmtId="0" fontId="0" fillId="0" borderId="20" xfId="0" applyFill="1" applyBorder="1" applyAlignment="1">
      <alignment wrapText="1"/>
    </xf>
    <xf numFmtId="0" fontId="0" fillId="0" borderId="20" xfId="0" applyFill="1" applyBorder="1" applyAlignment="1">
      <alignment horizontal="center" vertical="center"/>
    </xf>
    <xf numFmtId="4" fontId="0" fillId="0" borderId="20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" fillId="3" borderId="19" xfId="0" applyFont="1" applyFill="1" applyBorder="1" applyAlignment="1">
      <alignment horizontal="left" vertical="center"/>
    </xf>
    <xf numFmtId="0" fontId="1" fillId="3" borderId="20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0" fontId="1" fillId="0" borderId="15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1" fillId="0" borderId="16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0" borderId="13" xfId="0" applyFill="1" applyBorder="1" applyAlignment="1">
      <alignment horizontal="left"/>
    </xf>
    <xf numFmtId="0" fontId="0" fillId="0" borderId="13" xfId="0" applyBorder="1" applyAlignment="1">
      <alignment horizontal="left"/>
    </xf>
    <xf numFmtId="0" fontId="1" fillId="3" borderId="23" xfId="0" applyFont="1" applyFill="1" applyBorder="1" applyAlignment="1">
      <alignment horizontal="left" vertical="center"/>
    </xf>
    <xf numFmtId="0" fontId="1" fillId="3" borderId="24" xfId="0" applyFont="1" applyFill="1" applyBorder="1" applyAlignment="1">
      <alignment horizontal="left" vertical="center"/>
    </xf>
    <xf numFmtId="0" fontId="1" fillId="3" borderId="25" xfId="0" applyFont="1" applyFill="1" applyBorder="1" applyAlignment="1">
      <alignment horizontal="left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5"/>
  <sheetViews>
    <sheetView tabSelected="1" zoomScale="70" zoomScaleNormal="70" workbookViewId="0">
      <pane ySplit="3" topLeftCell="A4" activePane="bottomLeft" state="frozen"/>
      <selection pane="bottomLeft" activeCell="N14" sqref="N14"/>
    </sheetView>
  </sheetViews>
  <sheetFormatPr defaultRowHeight="15" x14ac:dyDescent="0.25"/>
  <cols>
    <col min="1" max="1" width="4.42578125" style="3" customWidth="1"/>
    <col min="2" max="2" width="27.42578125" style="2" customWidth="1"/>
    <col min="3" max="3" width="42" style="2" customWidth="1"/>
    <col min="4" max="4" width="10.140625" style="3" customWidth="1"/>
    <col min="5" max="5" width="16.140625" style="3" customWidth="1"/>
    <col min="6" max="6" width="10.85546875" style="3" customWidth="1"/>
    <col min="7" max="7" width="12.7109375" style="3" customWidth="1"/>
    <col min="8" max="8" width="15.140625" style="3" customWidth="1"/>
    <col min="9" max="9" width="25.28515625" style="3" customWidth="1"/>
    <col min="10" max="10" width="19.7109375" style="3" customWidth="1"/>
    <col min="11" max="11" width="19.28515625" style="3" customWidth="1"/>
    <col min="12" max="12" width="15.85546875" style="3" customWidth="1"/>
    <col min="13" max="13" width="19.140625" style="3" customWidth="1"/>
    <col min="14" max="14" width="18.85546875" style="3" customWidth="1"/>
    <col min="15" max="16384" width="9.140625" style="3"/>
  </cols>
  <sheetData>
    <row r="1" spans="1:21" ht="37.5" customHeight="1" thickBot="1" x14ac:dyDescent="0.3">
      <c r="A1" s="56" t="s">
        <v>64</v>
      </c>
      <c r="B1" s="57"/>
      <c r="C1" s="57"/>
      <c r="D1" s="57"/>
      <c r="E1" s="57"/>
      <c r="F1" s="57"/>
      <c r="G1" s="57"/>
      <c r="H1" s="57"/>
      <c r="I1" s="19"/>
      <c r="J1" s="19"/>
      <c r="K1" s="19"/>
      <c r="L1" s="19"/>
      <c r="M1" s="19"/>
      <c r="N1" s="11"/>
      <c r="O1" s="11"/>
      <c r="P1" s="11"/>
      <c r="Q1" s="4"/>
      <c r="R1" s="4"/>
      <c r="S1" s="4"/>
      <c r="T1" s="4"/>
      <c r="U1" s="4"/>
    </row>
    <row r="2" spans="1:21" ht="15" customHeight="1" x14ac:dyDescent="0.25">
      <c r="A2" s="58" t="s">
        <v>7</v>
      </c>
      <c r="B2" s="60" t="s">
        <v>3</v>
      </c>
      <c r="C2" s="60" t="s">
        <v>8</v>
      </c>
      <c r="D2" s="62" t="s">
        <v>9</v>
      </c>
      <c r="E2" s="64" t="s">
        <v>19</v>
      </c>
      <c r="F2" s="65" t="s">
        <v>28</v>
      </c>
      <c r="G2" s="67" t="s">
        <v>29</v>
      </c>
      <c r="H2" s="67" t="s">
        <v>30</v>
      </c>
      <c r="I2" s="36"/>
      <c r="J2" s="36"/>
      <c r="K2" s="36"/>
      <c r="L2" s="36"/>
      <c r="M2" s="36"/>
      <c r="N2" s="36"/>
      <c r="O2" s="20"/>
      <c r="P2" s="11"/>
      <c r="Q2" s="4"/>
      <c r="R2" s="4"/>
      <c r="S2" s="4"/>
      <c r="T2" s="4"/>
      <c r="U2" s="4"/>
    </row>
    <row r="3" spans="1:21" ht="53.25" customHeight="1" thickBot="1" x14ac:dyDescent="0.3">
      <c r="A3" s="59"/>
      <c r="B3" s="61"/>
      <c r="C3" s="61"/>
      <c r="D3" s="63"/>
      <c r="E3" s="63"/>
      <c r="F3" s="66"/>
      <c r="G3" s="68"/>
      <c r="H3" s="68"/>
      <c r="I3" s="20"/>
      <c r="J3" s="20"/>
      <c r="K3" s="20"/>
      <c r="L3" s="20"/>
      <c r="M3" s="20"/>
      <c r="N3" s="20"/>
      <c r="O3" s="20"/>
      <c r="P3" s="11"/>
      <c r="Q3" s="4"/>
      <c r="R3" s="4"/>
      <c r="S3" s="4"/>
      <c r="T3" s="4"/>
      <c r="U3" s="4"/>
    </row>
    <row r="4" spans="1:21" x14ac:dyDescent="0.25">
      <c r="A4" s="53" t="s">
        <v>44</v>
      </c>
      <c r="B4" s="54"/>
      <c r="C4" s="54"/>
      <c r="D4" s="54"/>
      <c r="E4" s="54"/>
      <c r="F4" s="55"/>
      <c r="G4" s="48"/>
      <c r="H4" s="48"/>
      <c r="I4" s="20"/>
      <c r="J4" s="20"/>
      <c r="K4" s="20"/>
      <c r="L4" s="20"/>
      <c r="M4" s="20"/>
      <c r="N4" s="20"/>
      <c r="O4" s="20"/>
      <c r="P4" s="11"/>
      <c r="Q4" s="4"/>
      <c r="R4" s="4"/>
      <c r="S4" s="4"/>
      <c r="T4" s="4"/>
      <c r="U4" s="4"/>
    </row>
    <row r="5" spans="1:21" ht="63" customHeight="1" x14ac:dyDescent="0.25">
      <c r="A5" s="5">
        <v>1</v>
      </c>
      <c r="B5" s="9" t="s">
        <v>48</v>
      </c>
      <c r="C5" s="8" t="s">
        <v>34</v>
      </c>
      <c r="D5" s="5">
        <v>20</v>
      </c>
      <c r="E5" s="5">
        <v>450</v>
      </c>
      <c r="F5" s="5">
        <f>D5*E5</f>
        <v>9000</v>
      </c>
      <c r="G5" s="5">
        <v>5</v>
      </c>
      <c r="H5" s="6">
        <f>(D5+G5)*E5</f>
        <v>11250</v>
      </c>
      <c r="I5" s="20"/>
      <c r="J5" s="20"/>
      <c r="K5" s="20"/>
      <c r="L5" s="20"/>
      <c r="M5" s="20"/>
      <c r="N5" s="20"/>
      <c r="O5" s="20"/>
      <c r="P5" s="11"/>
      <c r="Q5" s="4"/>
      <c r="R5" s="4"/>
      <c r="S5" s="4"/>
      <c r="T5" s="4"/>
      <c r="U5" s="4"/>
    </row>
    <row r="6" spans="1:21" ht="65.25" customHeight="1" x14ac:dyDescent="0.25">
      <c r="A6" s="5">
        <v>2</v>
      </c>
      <c r="B6" s="9" t="s">
        <v>49</v>
      </c>
      <c r="C6" s="8" t="s">
        <v>50</v>
      </c>
      <c r="D6" s="5">
        <v>8</v>
      </c>
      <c r="E6" s="5">
        <v>700</v>
      </c>
      <c r="F6" s="5">
        <f t="shared" ref="F6:F37" si="0">D6*E6</f>
        <v>5600</v>
      </c>
      <c r="G6" s="5"/>
      <c r="H6" s="6">
        <f t="shared" ref="H6:H37" si="1">(D6+G6)*E6</f>
        <v>5600</v>
      </c>
      <c r="I6" s="20"/>
      <c r="J6" s="20"/>
      <c r="K6" s="20"/>
      <c r="L6" s="20"/>
      <c r="M6" s="20"/>
      <c r="N6" s="20"/>
      <c r="O6" s="20"/>
      <c r="P6" s="11"/>
      <c r="Q6" s="4"/>
      <c r="R6" s="4"/>
      <c r="S6" s="4"/>
      <c r="T6" s="4"/>
      <c r="U6" s="4"/>
    </row>
    <row r="7" spans="1:21" ht="15.75" customHeight="1" x14ac:dyDescent="0.25">
      <c r="A7" s="48" t="s">
        <v>6</v>
      </c>
      <c r="B7" s="48"/>
      <c r="C7" s="48"/>
      <c r="D7" s="48"/>
      <c r="E7" s="48"/>
      <c r="F7" s="48"/>
      <c r="G7" s="35"/>
      <c r="H7" s="35"/>
      <c r="I7" s="20"/>
      <c r="J7" s="20"/>
      <c r="K7" s="20"/>
      <c r="L7" s="20"/>
      <c r="M7" s="20"/>
      <c r="N7" s="20"/>
      <c r="O7" s="20"/>
      <c r="P7" s="11"/>
      <c r="Q7" s="4"/>
      <c r="R7" s="4"/>
      <c r="S7" s="4"/>
      <c r="T7" s="4"/>
      <c r="U7" s="4"/>
    </row>
    <row r="8" spans="1:21" ht="30" x14ac:dyDescent="0.25">
      <c r="A8" s="5">
        <v>3</v>
      </c>
      <c r="B8" s="9" t="s">
        <v>45</v>
      </c>
      <c r="C8" s="8" t="s">
        <v>51</v>
      </c>
      <c r="D8" s="5">
        <v>16</v>
      </c>
      <c r="E8" s="10">
        <v>100</v>
      </c>
      <c r="F8" s="10">
        <f t="shared" si="0"/>
        <v>1600</v>
      </c>
      <c r="G8" s="5">
        <v>5</v>
      </c>
      <c r="H8" s="6">
        <f t="shared" si="1"/>
        <v>2100</v>
      </c>
      <c r="I8" s="20"/>
      <c r="J8" s="20"/>
      <c r="K8" s="20"/>
      <c r="L8" s="20"/>
      <c r="M8" s="20"/>
      <c r="N8" s="20"/>
      <c r="O8" s="20"/>
      <c r="P8" s="11"/>
      <c r="Q8" s="4"/>
      <c r="R8" s="4"/>
      <c r="S8" s="4"/>
      <c r="T8" s="4"/>
      <c r="U8" s="4"/>
    </row>
    <row r="9" spans="1:21" x14ac:dyDescent="0.25">
      <c r="A9" s="48" t="s">
        <v>33</v>
      </c>
      <c r="B9" s="48"/>
      <c r="C9" s="48"/>
      <c r="D9" s="48"/>
      <c r="E9" s="48"/>
      <c r="F9" s="48"/>
      <c r="G9" s="35"/>
      <c r="H9" s="35"/>
      <c r="I9" s="20"/>
      <c r="J9" s="20"/>
      <c r="K9" s="20"/>
      <c r="L9" s="20"/>
      <c r="M9" s="20"/>
      <c r="N9" s="20"/>
      <c r="O9" s="20"/>
      <c r="P9" s="11"/>
      <c r="Q9" s="4"/>
      <c r="R9" s="4"/>
      <c r="S9" s="4"/>
      <c r="T9" s="4"/>
      <c r="U9" s="4"/>
    </row>
    <row r="10" spans="1:21" x14ac:dyDescent="0.25">
      <c r="A10" s="5">
        <v>4</v>
      </c>
      <c r="B10" s="9" t="s">
        <v>10</v>
      </c>
      <c r="C10" s="34" t="s">
        <v>52</v>
      </c>
      <c r="D10" s="13">
        <v>17</v>
      </c>
      <c r="E10" s="12">
        <v>22</v>
      </c>
      <c r="F10" s="12">
        <f t="shared" si="0"/>
        <v>374</v>
      </c>
      <c r="G10" s="5"/>
      <c r="H10" s="24">
        <f t="shared" si="1"/>
        <v>374</v>
      </c>
      <c r="I10" s="20"/>
      <c r="J10" s="20"/>
      <c r="K10" s="20"/>
      <c r="L10" s="20"/>
      <c r="M10" s="20"/>
      <c r="N10" s="20"/>
      <c r="O10" s="20"/>
      <c r="P10" s="11"/>
      <c r="Q10" s="4"/>
      <c r="R10" s="4"/>
      <c r="S10" s="4"/>
      <c r="T10" s="4"/>
      <c r="U10" s="4"/>
    </row>
    <row r="11" spans="1:21" ht="30" x14ac:dyDescent="0.25">
      <c r="A11" s="5">
        <v>5</v>
      </c>
      <c r="B11" s="9" t="s">
        <v>11</v>
      </c>
      <c r="C11" s="34" t="s">
        <v>46</v>
      </c>
      <c r="D11" s="13">
        <v>5</v>
      </c>
      <c r="E11" s="12">
        <v>30</v>
      </c>
      <c r="F11" s="12">
        <f t="shared" si="0"/>
        <v>150</v>
      </c>
      <c r="G11" s="10"/>
      <c r="H11" s="24">
        <f t="shared" si="1"/>
        <v>150</v>
      </c>
      <c r="I11" s="20"/>
      <c r="J11" s="20"/>
      <c r="K11" s="20"/>
      <c r="L11" s="20"/>
      <c r="M11" s="20"/>
      <c r="N11" s="20"/>
      <c r="O11" s="20"/>
      <c r="P11" s="11"/>
      <c r="Q11" s="4"/>
      <c r="R11" s="4"/>
      <c r="S11" s="4"/>
      <c r="T11" s="4"/>
      <c r="U11" s="4"/>
    </row>
    <row r="12" spans="1:21" x14ac:dyDescent="0.25">
      <c r="A12" s="48" t="s">
        <v>2</v>
      </c>
      <c r="B12" s="48"/>
      <c r="C12" s="48"/>
      <c r="D12" s="48"/>
      <c r="E12" s="48"/>
      <c r="F12" s="48"/>
      <c r="G12" s="35"/>
      <c r="H12" s="25"/>
      <c r="I12" s="20"/>
      <c r="J12" s="20"/>
      <c r="K12" s="20"/>
      <c r="L12" s="20"/>
      <c r="M12" s="20"/>
      <c r="N12" s="20"/>
      <c r="O12" s="20"/>
      <c r="P12" s="11"/>
      <c r="Q12" s="4"/>
      <c r="R12" s="4"/>
      <c r="S12" s="4"/>
      <c r="T12" s="4"/>
      <c r="U12" s="4"/>
    </row>
    <row r="13" spans="1:21" ht="30" x14ac:dyDescent="0.25">
      <c r="A13" s="5">
        <v>6</v>
      </c>
      <c r="B13" s="9" t="s">
        <v>4</v>
      </c>
      <c r="C13" s="15" t="s">
        <v>53</v>
      </c>
      <c r="D13" s="13">
        <v>14</v>
      </c>
      <c r="E13" s="12">
        <v>70</v>
      </c>
      <c r="F13" s="12">
        <f t="shared" si="0"/>
        <v>980</v>
      </c>
      <c r="G13" s="12"/>
      <c r="H13" s="24">
        <f t="shared" si="1"/>
        <v>980</v>
      </c>
      <c r="I13" s="20"/>
      <c r="J13" s="20"/>
      <c r="K13" s="20"/>
      <c r="L13" s="20"/>
      <c r="M13" s="20"/>
      <c r="N13" s="20"/>
      <c r="O13" s="20"/>
      <c r="P13" s="11"/>
      <c r="Q13" s="4"/>
      <c r="R13" s="4"/>
      <c r="S13" s="4"/>
      <c r="T13" s="4"/>
      <c r="U13" s="4"/>
    </row>
    <row r="14" spans="1:21" ht="75" x14ac:dyDescent="0.25">
      <c r="A14" s="5">
        <v>7</v>
      </c>
      <c r="B14" s="9" t="s">
        <v>1</v>
      </c>
      <c r="C14" s="15" t="s">
        <v>54</v>
      </c>
      <c r="D14" s="13">
        <v>2</v>
      </c>
      <c r="E14" s="12">
        <v>700</v>
      </c>
      <c r="F14" s="12">
        <f t="shared" si="0"/>
        <v>1400</v>
      </c>
      <c r="G14" s="12"/>
      <c r="H14" s="24">
        <f t="shared" si="1"/>
        <v>1400</v>
      </c>
      <c r="I14" s="20"/>
      <c r="J14" s="20"/>
      <c r="K14" s="20"/>
      <c r="L14" s="20"/>
      <c r="M14" s="20"/>
      <c r="N14" s="20"/>
      <c r="O14" s="20"/>
      <c r="P14" s="11"/>
      <c r="Q14" s="4"/>
      <c r="R14" s="4"/>
      <c r="S14" s="4"/>
      <c r="T14" s="4"/>
      <c r="U14" s="4"/>
    </row>
    <row r="15" spans="1:21" ht="60" x14ac:dyDescent="0.25">
      <c r="A15" s="5">
        <v>8</v>
      </c>
      <c r="B15" s="9" t="s">
        <v>1</v>
      </c>
      <c r="C15" s="15" t="s">
        <v>55</v>
      </c>
      <c r="D15" s="13">
        <v>1</v>
      </c>
      <c r="E15" s="12">
        <v>200</v>
      </c>
      <c r="F15" s="12">
        <f t="shared" si="0"/>
        <v>200</v>
      </c>
      <c r="G15" s="12"/>
      <c r="H15" s="24">
        <f t="shared" si="1"/>
        <v>200</v>
      </c>
      <c r="I15" s="20"/>
      <c r="J15" s="20"/>
      <c r="K15" s="20"/>
      <c r="L15" s="20"/>
      <c r="M15" s="20"/>
      <c r="N15" s="20"/>
      <c r="O15" s="20"/>
      <c r="P15" s="11"/>
      <c r="Q15" s="4"/>
      <c r="R15" s="4"/>
      <c r="S15" s="4"/>
      <c r="T15" s="4"/>
      <c r="U15" s="4"/>
    </row>
    <row r="16" spans="1:21" ht="25.5" customHeight="1" x14ac:dyDescent="0.25">
      <c r="A16" s="5">
        <v>9</v>
      </c>
      <c r="B16" s="9" t="s">
        <v>5</v>
      </c>
      <c r="C16" s="15" t="s">
        <v>47</v>
      </c>
      <c r="D16" s="13">
        <v>30</v>
      </c>
      <c r="E16" s="12">
        <v>10</v>
      </c>
      <c r="F16" s="12">
        <f t="shared" si="0"/>
        <v>300</v>
      </c>
      <c r="G16" s="12"/>
      <c r="H16" s="24">
        <f t="shared" si="1"/>
        <v>300</v>
      </c>
      <c r="I16" s="20"/>
      <c r="J16" s="20"/>
      <c r="K16" s="20"/>
      <c r="L16" s="20"/>
      <c r="M16" s="20"/>
      <c r="N16" s="20"/>
      <c r="O16" s="20"/>
      <c r="P16" s="11"/>
      <c r="Q16" s="4"/>
      <c r="R16" s="4"/>
      <c r="S16" s="4"/>
      <c r="T16" s="4"/>
      <c r="U16" s="4"/>
    </row>
    <row r="17" spans="1:21" x14ac:dyDescent="0.25">
      <c r="A17" s="48" t="s">
        <v>40</v>
      </c>
      <c r="B17" s="48"/>
      <c r="C17" s="48"/>
      <c r="D17" s="48"/>
      <c r="E17" s="48"/>
      <c r="F17" s="48"/>
      <c r="G17" s="35"/>
      <c r="H17" s="25"/>
      <c r="I17" s="20"/>
      <c r="J17" s="20"/>
      <c r="K17" s="20"/>
      <c r="L17" s="20"/>
      <c r="M17" s="20"/>
      <c r="N17" s="20"/>
      <c r="O17" s="20"/>
      <c r="P17" s="11"/>
      <c r="Q17" s="4"/>
      <c r="R17" s="4"/>
      <c r="S17" s="4"/>
      <c r="T17" s="4"/>
      <c r="U17" s="4"/>
    </row>
    <row r="18" spans="1:21" ht="82.5" customHeight="1" x14ac:dyDescent="0.25">
      <c r="A18" s="5">
        <v>10</v>
      </c>
      <c r="B18" s="9" t="s">
        <v>35</v>
      </c>
      <c r="C18" s="6" t="s">
        <v>56</v>
      </c>
      <c r="D18" s="5">
        <v>3</v>
      </c>
      <c r="E18" s="10">
        <v>400</v>
      </c>
      <c r="F18" s="10">
        <f t="shared" si="0"/>
        <v>1200</v>
      </c>
      <c r="G18" s="10"/>
      <c r="H18" s="24">
        <f t="shared" si="1"/>
        <v>1200</v>
      </c>
      <c r="I18" s="20"/>
      <c r="J18" s="20"/>
      <c r="K18" s="20"/>
      <c r="L18" s="20"/>
      <c r="M18" s="20"/>
      <c r="N18" s="20"/>
      <c r="O18" s="20"/>
      <c r="P18" s="11"/>
      <c r="Q18" s="4"/>
      <c r="R18" s="4"/>
      <c r="S18" s="4"/>
      <c r="T18" s="4"/>
      <c r="U18" s="4"/>
    </row>
    <row r="19" spans="1:21" ht="30" x14ac:dyDescent="0.25">
      <c r="A19" s="5">
        <v>11</v>
      </c>
      <c r="B19" s="9" t="s">
        <v>36</v>
      </c>
      <c r="C19" s="6" t="s">
        <v>37</v>
      </c>
      <c r="D19" s="5">
        <v>2</v>
      </c>
      <c r="E19" s="10">
        <v>100</v>
      </c>
      <c r="F19" s="10">
        <f t="shared" si="0"/>
        <v>200</v>
      </c>
      <c r="G19" s="10"/>
      <c r="H19" s="24">
        <f t="shared" si="1"/>
        <v>200</v>
      </c>
      <c r="I19" s="20"/>
      <c r="J19" s="20"/>
      <c r="K19" s="20"/>
      <c r="L19" s="20"/>
      <c r="M19" s="20"/>
      <c r="N19" s="20"/>
      <c r="O19" s="20"/>
      <c r="P19" s="11"/>
      <c r="Q19" s="4"/>
      <c r="R19" s="4"/>
      <c r="S19" s="4"/>
      <c r="T19" s="4"/>
      <c r="U19" s="4"/>
    </row>
    <row r="20" spans="1:21" ht="30" x14ac:dyDescent="0.25">
      <c r="A20" s="5">
        <v>12</v>
      </c>
      <c r="B20" s="9" t="s">
        <v>38</v>
      </c>
      <c r="C20" s="6" t="s">
        <v>39</v>
      </c>
      <c r="D20" s="5">
        <v>4</v>
      </c>
      <c r="E20" s="10">
        <v>225</v>
      </c>
      <c r="F20" s="10">
        <f t="shared" si="0"/>
        <v>900</v>
      </c>
      <c r="G20" s="10"/>
      <c r="H20" s="24">
        <f t="shared" si="1"/>
        <v>900</v>
      </c>
      <c r="I20" s="20"/>
      <c r="J20" s="20"/>
      <c r="K20" s="20"/>
      <c r="L20" s="20"/>
      <c r="M20" s="20"/>
      <c r="N20" s="20"/>
      <c r="O20" s="20"/>
      <c r="P20" s="11"/>
      <c r="Q20" s="4"/>
      <c r="R20" s="4"/>
      <c r="S20" s="4"/>
      <c r="T20" s="4"/>
      <c r="U20" s="4"/>
    </row>
    <row r="21" spans="1:21" x14ac:dyDescent="0.25">
      <c r="A21" s="49" t="s">
        <v>25</v>
      </c>
      <c r="B21" s="50"/>
      <c r="C21" s="50"/>
      <c r="D21" s="50"/>
      <c r="E21" s="50"/>
      <c r="F21" s="50"/>
      <c r="G21" s="35"/>
      <c r="H21" s="25"/>
      <c r="I21" s="20"/>
      <c r="J21" s="20"/>
      <c r="K21" s="20"/>
      <c r="L21" s="20"/>
      <c r="M21" s="20"/>
      <c r="N21" s="20"/>
      <c r="O21" s="20"/>
      <c r="P21" s="11"/>
      <c r="Q21" s="4"/>
      <c r="R21" s="4"/>
      <c r="S21" s="4"/>
      <c r="T21" s="4"/>
      <c r="U21" s="4"/>
    </row>
    <row r="22" spans="1:21" ht="45" x14ac:dyDescent="0.25">
      <c r="A22" s="23">
        <v>13</v>
      </c>
      <c r="B22" s="9" t="s">
        <v>12</v>
      </c>
      <c r="C22" s="7" t="s">
        <v>43</v>
      </c>
      <c r="D22" s="5">
        <v>2</v>
      </c>
      <c r="E22" s="10">
        <v>450</v>
      </c>
      <c r="F22" s="10">
        <f t="shared" si="0"/>
        <v>900</v>
      </c>
      <c r="G22" s="10">
        <v>2</v>
      </c>
      <c r="H22" s="24">
        <f t="shared" si="1"/>
        <v>1800</v>
      </c>
      <c r="I22" s="20"/>
      <c r="J22" s="20"/>
      <c r="K22" s="20"/>
      <c r="L22" s="20"/>
      <c r="M22" s="20"/>
      <c r="N22" s="20"/>
      <c r="O22" s="20"/>
      <c r="P22" s="11"/>
      <c r="Q22" s="4"/>
      <c r="R22" s="4"/>
      <c r="S22" s="4"/>
      <c r="T22" s="4"/>
      <c r="U22" s="4"/>
    </row>
    <row r="23" spans="1:21" x14ac:dyDescent="0.25">
      <c r="A23" s="48" t="s">
        <v>41</v>
      </c>
      <c r="B23" s="48"/>
      <c r="C23" s="48"/>
      <c r="D23" s="48"/>
      <c r="E23" s="48"/>
      <c r="F23" s="48"/>
      <c r="G23" s="35"/>
      <c r="H23" s="25"/>
      <c r="I23" s="20"/>
      <c r="J23" s="20"/>
      <c r="K23" s="20"/>
      <c r="L23" s="20"/>
      <c r="M23" s="20"/>
      <c r="N23" s="20"/>
      <c r="O23" s="20"/>
      <c r="P23" s="11"/>
      <c r="Q23" s="4"/>
      <c r="R23" s="4"/>
      <c r="S23" s="4"/>
      <c r="T23" s="4"/>
      <c r="U23" s="4"/>
    </row>
    <row r="24" spans="1:21" ht="45" x14ac:dyDescent="0.25">
      <c r="A24" s="23">
        <v>14</v>
      </c>
      <c r="B24" s="9" t="s">
        <v>41</v>
      </c>
      <c r="C24" s="7" t="s">
        <v>57</v>
      </c>
      <c r="D24" s="5">
        <v>2</v>
      </c>
      <c r="E24" s="10">
        <v>3000</v>
      </c>
      <c r="F24" s="10">
        <f t="shared" si="0"/>
        <v>6000</v>
      </c>
      <c r="G24" s="10"/>
      <c r="H24" s="24">
        <f t="shared" si="1"/>
        <v>6000</v>
      </c>
      <c r="I24" s="20"/>
      <c r="J24" s="20"/>
      <c r="K24" s="20"/>
      <c r="L24" s="20"/>
      <c r="M24" s="20"/>
      <c r="N24" s="20"/>
      <c r="O24" s="20"/>
      <c r="P24" s="11"/>
      <c r="Q24" s="4"/>
      <c r="R24" s="4"/>
      <c r="S24" s="4"/>
      <c r="T24" s="4"/>
      <c r="U24" s="4"/>
    </row>
    <row r="25" spans="1:21" x14ac:dyDescent="0.25">
      <c r="A25" s="35" t="s">
        <v>0</v>
      </c>
      <c r="B25" s="35"/>
      <c r="C25" s="35"/>
      <c r="D25" s="35"/>
      <c r="E25" s="35"/>
      <c r="F25" s="35"/>
      <c r="G25" s="35"/>
      <c r="H25" s="25"/>
      <c r="I25" s="20"/>
      <c r="J25" s="20"/>
      <c r="K25" s="20"/>
      <c r="L25" s="20"/>
      <c r="M25" s="20"/>
      <c r="N25" s="20"/>
      <c r="O25" s="20"/>
      <c r="P25" s="11"/>
      <c r="Q25" s="4"/>
      <c r="R25" s="4"/>
      <c r="S25" s="4"/>
      <c r="T25" s="4"/>
      <c r="U25" s="4"/>
    </row>
    <row r="26" spans="1:21" ht="83.25" customHeight="1" x14ac:dyDescent="0.25">
      <c r="A26" s="23">
        <v>15</v>
      </c>
      <c r="B26" s="9" t="s">
        <v>13</v>
      </c>
      <c r="C26" s="7" t="s">
        <v>58</v>
      </c>
      <c r="D26" s="5">
        <v>4</v>
      </c>
      <c r="E26" s="10">
        <v>120</v>
      </c>
      <c r="F26" s="10">
        <f t="shared" si="0"/>
        <v>480</v>
      </c>
      <c r="G26" s="10"/>
      <c r="H26" s="24">
        <f t="shared" si="1"/>
        <v>480</v>
      </c>
      <c r="I26" s="20"/>
      <c r="J26" s="20"/>
      <c r="K26" s="20"/>
      <c r="L26" s="20"/>
      <c r="M26" s="20"/>
      <c r="N26" s="20"/>
      <c r="O26" s="20"/>
      <c r="P26" s="11"/>
      <c r="Q26" s="4"/>
      <c r="R26" s="4"/>
      <c r="S26" s="4"/>
      <c r="T26" s="4"/>
      <c r="U26" s="4"/>
    </row>
    <row r="27" spans="1:21" ht="142.5" customHeight="1" x14ac:dyDescent="0.25">
      <c r="A27" s="23">
        <v>16</v>
      </c>
      <c r="B27" s="9" t="s">
        <v>22</v>
      </c>
      <c r="C27" s="7" t="s">
        <v>59</v>
      </c>
      <c r="D27" s="5">
        <v>1</v>
      </c>
      <c r="E27" s="10">
        <v>700</v>
      </c>
      <c r="F27" s="10">
        <f t="shared" si="0"/>
        <v>700</v>
      </c>
      <c r="G27" s="10">
        <v>1</v>
      </c>
      <c r="H27" s="24">
        <f t="shared" si="1"/>
        <v>1400</v>
      </c>
      <c r="I27" s="20"/>
      <c r="J27" s="20"/>
      <c r="K27" s="20"/>
      <c r="L27" s="20"/>
      <c r="M27" s="20"/>
      <c r="N27" s="20"/>
      <c r="O27" s="20"/>
      <c r="P27" s="11"/>
      <c r="Q27" s="4"/>
      <c r="R27" s="4"/>
      <c r="S27" s="4"/>
      <c r="T27" s="4"/>
      <c r="U27" s="4"/>
    </row>
    <row r="28" spans="1:21" ht="125.25" customHeight="1" x14ac:dyDescent="0.25">
      <c r="A28" s="23">
        <v>17</v>
      </c>
      <c r="B28" s="9" t="s">
        <v>0</v>
      </c>
      <c r="C28" s="7" t="s">
        <v>60</v>
      </c>
      <c r="D28" s="5">
        <v>1</v>
      </c>
      <c r="E28" s="10">
        <v>330</v>
      </c>
      <c r="F28" s="10">
        <f t="shared" si="0"/>
        <v>330</v>
      </c>
      <c r="G28" s="10">
        <v>0</v>
      </c>
      <c r="H28" s="24">
        <f t="shared" si="1"/>
        <v>330</v>
      </c>
      <c r="I28" s="20"/>
      <c r="J28" s="20"/>
      <c r="K28" s="20"/>
      <c r="L28" s="20"/>
      <c r="M28" s="20"/>
      <c r="N28" s="20"/>
      <c r="O28" s="20"/>
      <c r="P28" s="11"/>
      <c r="Q28" s="4"/>
      <c r="R28" s="4"/>
      <c r="S28" s="4"/>
      <c r="T28" s="4"/>
      <c r="U28" s="4"/>
    </row>
    <row r="29" spans="1:21" ht="45" x14ac:dyDescent="0.25">
      <c r="A29" s="23">
        <v>18</v>
      </c>
      <c r="B29" s="9" t="s">
        <v>42</v>
      </c>
      <c r="C29" s="7" t="s">
        <v>61</v>
      </c>
      <c r="D29" s="5">
        <v>1</v>
      </c>
      <c r="E29" s="10">
        <v>200</v>
      </c>
      <c r="F29" s="10">
        <f t="shared" si="0"/>
        <v>200</v>
      </c>
      <c r="G29" s="10"/>
      <c r="H29" s="24">
        <f t="shared" si="1"/>
        <v>200</v>
      </c>
      <c r="I29" s="20"/>
      <c r="J29" s="20"/>
      <c r="K29" s="20"/>
      <c r="L29" s="20"/>
      <c r="M29" s="20"/>
      <c r="N29" s="20"/>
      <c r="O29" s="20"/>
      <c r="P29" s="11"/>
      <c r="Q29" s="4"/>
      <c r="R29" s="4"/>
      <c r="S29" s="4"/>
      <c r="T29" s="4"/>
      <c r="U29" s="4"/>
    </row>
    <row r="30" spans="1:21" x14ac:dyDescent="0.25">
      <c r="A30" s="35" t="s">
        <v>24</v>
      </c>
      <c r="B30" s="35"/>
      <c r="C30" s="35"/>
      <c r="D30" s="35"/>
      <c r="E30" s="35"/>
      <c r="F30" s="35"/>
      <c r="G30" s="35"/>
      <c r="H30" s="25"/>
      <c r="I30" s="20"/>
      <c r="J30" s="20"/>
      <c r="K30" s="20"/>
      <c r="L30" s="20"/>
      <c r="M30" s="20"/>
      <c r="N30" s="20"/>
      <c r="O30" s="20"/>
      <c r="P30" s="11"/>
      <c r="Q30" s="4"/>
      <c r="R30" s="4"/>
      <c r="S30" s="4"/>
      <c r="T30" s="4"/>
      <c r="U30" s="4"/>
    </row>
    <row r="31" spans="1:21" ht="45" customHeight="1" x14ac:dyDescent="0.25">
      <c r="A31" s="23">
        <v>19</v>
      </c>
      <c r="B31" s="14" t="s">
        <v>27</v>
      </c>
      <c r="C31" s="7" t="s">
        <v>62</v>
      </c>
      <c r="D31" s="5">
        <v>1</v>
      </c>
      <c r="E31" s="10">
        <v>180</v>
      </c>
      <c r="F31" s="10">
        <f t="shared" si="0"/>
        <v>180</v>
      </c>
      <c r="G31" s="10"/>
      <c r="H31" s="24">
        <f t="shared" si="1"/>
        <v>180</v>
      </c>
      <c r="I31" s="20"/>
      <c r="J31" s="20"/>
      <c r="K31" s="20"/>
      <c r="L31" s="20"/>
      <c r="M31" s="20"/>
      <c r="N31" s="20"/>
      <c r="O31" s="20"/>
      <c r="P31" s="11"/>
      <c r="Q31" s="4"/>
      <c r="R31" s="4"/>
      <c r="S31" s="4"/>
      <c r="T31" s="4"/>
      <c r="U31" s="4"/>
    </row>
    <row r="32" spans="1:21" x14ac:dyDescent="0.25">
      <c r="A32" s="35" t="s">
        <v>23</v>
      </c>
      <c r="B32" s="35"/>
      <c r="C32" s="35"/>
      <c r="D32" s="35"/>
      <c r="E32" s="35"/>
      <c r="F32" s="35"/>
      <c r="G32" s="35"/>
      <c r="H32" s="25"/>
      <c r="I32" s="20"/>
      <c r="J32" s="20"/>
      <c r="K32" s="20"/>
      <c r="L32" s="20"/>
      <c r="M32" s="20"/>
      <c r="N32" s="20"/>
      <c r="O32" s="20"/>
      <c r="P32" s="11"/>
      <c r="Q32" s="4"/>
      <c r="R32" s="4"/>
      <c r="S32" s="4"/>
      <c r="T32" s="4"/>
      <c r="U32" s="4"/>
    </row>
    <row r="33" spans="1:21" x14ac:dyDescent="0.25">
      <c r="A33" s="23">
        <v>20</v>
      </c>
      <c r="B33" s="14" t="s">
        <v>14</v>
      </c>
      <c r="C33" s="7" t="s">
        <v>21</v>
      </c>
      <c r="D33" s="5">
        <v>7</v>
      </c>
      <c r="E33" s="10">
        <v>10</v>
      </c>
      <c r="F33" s="10">
        <f t="shared" si="0"/>
        <v>70</v>
      </c>
      <c r="G33" s="10"/>
      <c r="H33" s="24">
        <f t="shared" si="1"/>
        <v>70</v>
      </c>
      <c r="I33" s="20"/>
      <c r="J33" s="20"/>
      <c r="K33" s="20"/>
      <c r="L33" s="20"/>
      <c r="M33" s="20"/>
      <c r="N33" s="20"/>
      <c r="O33" s="20"/>
      <c r="P33" s="11"/>
      <c r="Q33" s="4"/>
      <c r="R33" s="4"/>
      <c r="S33" s="4"/>
      <c r="T33" s="4"/>
      <c r="U33" s="4"/>
    </row>
    <row r="34" spans="1:21" x14ac:dyDescent="0.25">
      <c r="A34" s="35" t="s">
        <v>26</v>
      </c>
      <c r="B34" s="35"/>
      <c r="C34" s="35"/>
      <c r="D34" s="35"/>
      <c r="E34" s="35"/>
      <c r="F34" s="35"/>
      <c r="G34" s="35"/>
      <c r="H34" s="25"/>
      <c r="I34" s="20"/>
      <c r="J34" s="20"/>
      <c r="K34" s="20"/>
      <c r="L34" s="20"/>
      <c r="M34" s="20"/>
      <c r="N34" s="20"/>
      <c r="O34" s="20"/>
      <c r="P34" s="11"/>
      <c r="Q34" s="4"/>
      <c r="R34" s="4"/>
      <c r="S34" s="4"/>
      <c r="T34" s="4"/>
      <c r="U34" s="4"/>
    </row>
    <row r="35" spans="1:21" x14ac:dyDescent="0.25">
      <c r="A35" s="23">
        <v>21</v>
      </c>
      <c r="B35" s="14" t="s">
        <v>15</v>
      </c>
      <c r="C35" s="7" t="s">
        <v>20</v>
      </c>
      <c r="D35" s="5">
        <v>5</v>
      </c>
      <c r="E35" s="10">
        <v>20</v>
      </c>
      <c r="F35" s="10">
        <f t="shared" si="0"/>
        <v>100</v>
      </c>
      <c r="G35" s="10"/>
      <c r="H35" s="24">
        <f t="shared" si="1"/>
        <v>100</v>
      </c>
      <c r="I35" s="20"/>
      <c r="J35" s="20"/>
      <c r="K35" s="20"/>
      <c r="L35" s="20"/>
      <c r="M35" s="20"/>
      <c r="N35" s="20"/>
      <c r="O35" s="20"/>
      <c r="P35" s="11"/>
      <c r="Q35" s="4"/>
      <c r="R35" s="4"/>
      <c r="S35" s="4"/>
      <c r="T35" s="4"/>
      <c r="U35" s="4"/>
    </row>
    <row r="36" spans="1:21" x14ac:dyDescent="0.25">
      <c r="A36" s="51" t="s">
        <v>32</v>
      </c>
      <c r="B36" s="52"/>
      <c r="C36" s="31"/>
      <c r="D36" s="32"/>
      <c r="E36" s="33"/>
      <c r="F36" s="10"/>
      <c r="G36" s="10"/>
      <c r="H36" s="24"/>
      <c r="I36" s="20"/>
      <c r="J36" s="20"/>
      <c r="K36" s="20"/>
      <c r="L36" s="20"/>
      <c r="M36" s="20"/>
      <c r="N36" s="20"/>
      <c r="O36" s="20"/>
      <c r="P36" s="11"/>
      <c r="Q36" s="4"/>
      <c r="R36" s="4"/>
      <c r="S36" s="4"/>
      <c r="T36" s="4"/>
      <c r="U36" s="4"/>
    </row>
    <row r="37" spans="1:21" ht="60" x14ac:dyDescent="0.25">
      <c r="A37" s="30"/>
      <c r="B37" s="29" t="s">
        <v>31</v>
      </c>
      <c r="C37" s="34" t="s">
        <v>63</v>
      </c>
      <c r="D37" s="32">
        <v>1</v>
      </c>
      <c r="E37" s="33">
        <v>210</v>
      </c>
      <c r="F37" s="10">
        <f t="shared" si="0"/>
        <v>210</v>
      </c>
      <c r="G37" s="10"/>
      <c r="H37" s="24">
        <f t="shared" si="1"/>
        <v>210</v>
      </c>
      <c r="I37" s="20"/>
      <c r="J37" s="20"/>
      <c r="K37" s="20"/>
      <c r="L37" s="20"/>
      <c r="M37" s="20"/>
      <c r="N37" s="20"/>
      <c r="O37" s="20"/>
      <c r="P37" s="11"/>
      <c r="Q37" s="4"/>
      <c r="R37" s="4"/>
      <c r="S37" s="4"/>
      <c r="T37" s="4"/>
      <c r="U37" s="4"/>
    </row>
    <row r="38" spans="1:21" x14ac:dyDescent="0.25">
      <c r="A38" s="37"/>
      <c r="B38" s="38"/>
      <c r="C38" s="38"/>
      <c r="D38" s="38"/>
      <c r="E38" s="38"/>
      <c r="F38" s="38"/>
      <c r="G38" s="35"/>
      <c r="H38" s="25"/>
      <c r="I38" s="36"/>
      <c r="J38" s="36"/>
      <c r="K38" s="36"/>
      <c r="L38" s="36"/>
      <c r="M38" s="36"/>
      <c r="N38" s="36"/>
      <c r="O38" s="11"/>
      <c r="P38" s="11"/>
      <c r="Q38" s="4"/>
      <c r="R38" s="4"/>
      <c r="S38" s="4"/>
      <c r="T38" s="4"/>
      <c r="U38" s="4"/>
    </row>
    <row r="39" spans="1:21" ht="15.75" thickBot="1" x14ac:dyDescent="0.3">
      <c r="A39" s="16"/>
      <c r="B39" s="17"/>
      <c r="C39" s="17"/>
      <c r="D39" s="17"/>
      <c r="E39" s="17"/>
      <c r="F39" s="17"/>
      <c r="G39" s="35"/>
      <c r="H39" s="25"/>
      <c r="I39" s="36"/>
      <c r="J39" s="36"/>
      <c r="K39" s="36"/>
      <c r="L39" s="36"/>
      <c r="M39" s="36"/>
      <c r="N39" s="36"/>
      <c r="O39" s="11"/>
      <c r="P39" s="11"/>
      <c r="Q39" s="4"/>
      <c r="R39" s="4"/>
      <c r="S39" s="4"/>
      <c r="T39" s="4"/>
      <c r="U39" s="4"/>
    </row>
    <row r="40" spans="1:21" x14ac:dyDescent="0.25">
      <c r="A40" s="39" t="s">
        <v>16</v>
      </c>
      <c r="B40" s="40"/>
      <c r="C40" s="40"/>
      <c r="D40" s="40"/>
      <c r="E40" s="41"/>
      <c r="F40" s="21">
        <f>SUM(F5:F37)</f>
        <v>31074</v>
      </c>
      <c r="G40" s="26"/>
      <c r="H40" s="10">
        <f>SUM(H5:H37)</f>
        <v>35424</v>
      </c>
      <c r="I40" s="1"/>
      <c r="J40" s="1"/>
      <c r="K40" s="1"/>
      <c r="L40" s="1"/>
      <c r="M40" s="1"/>
      <c r="N40" s="1"/>
    </row>
    <row r="41" spans="1:21" x14ac:dyDescent="0.25">
      <c r="A41" s="42" t="s">
        <v>17</v>
      </c>
      <c r="B41" s="43"/>
      <c r="C41" s="43"/>
      <c r="D41" s="43"/>
      <c r="E41" s="44"/>
      <c r="F41" s="18">
        <f>0.24*F40</f>
        <v>7457.7599999999993</v>
      </c>
      <c r="G41" s="27"/>
      <c r="H41" s="10">
        <f t="shared" ref="H41" si="2">0.24*H40</f>
        <v>8501.76</v>
      </c>
      <c r="I41" s="1"/>
      <c r="J41" s="1"/>
      <c r="K41" s="1"/>
      <c r="L41" s="1"/>
      <c r="M41" s="1"/>
      <c r="N41" s="1"/>
    </row>
    <row r="42" spans="1:21" ht="15.75" thickBot="1" x14ac:dyDescent="0.3">
      <c r="A42" s="45" t="s">
        <v>18</v>
      </c>
      <c r="B42" s="46"/>
      <c r="C42" s="46"/>
      <c r="D42" s="46"/>
      <c r="E42" s="47"/>
      <c r="F42" s="22">
        <f>F40+F41</f>
        <v>38531.760000000002</v>
      </c>
      <c r="G42" s="28"/>
      <c r="H42" s="10">
        <f t="shared" ref="H42" si="3">H40+H41</f>
        <v>43925.760000000002</v>
      </c>
      <c r="I42" s="1"/>
      <c r="J42" s="1"/>
      <c r="K42" s="1"/>
      <c r="L42" s="1"/>
      <c r="M42" s="1"/>
      <c r="N42" s="1"/>
    </row>
    <row r="43" spans="1:21" x14ac:dyDescent="0.25"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21" x14ac:dyDescent="0.25"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21" x14ac:dyDescent="0.25"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21" x14ac:dyDescent="0.25"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21" x14ac:dyDescent="0.25"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21" x14ac:dyDescent="0.25"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4:8" x14ac:dyDescent="0.25">
      <c r="D49" s="1"/>
      <c r="E49" s="1"/>
      <c r="F49" s="1"/>
      <c r="G49" s="1"/>
      <c r="H49" s="1"/>
    </row>
    <row r="50" spans="4:8" x14ac:dyDescent="0.25">
      <c r="D50" s="1"/>
      <c r="E50" s="1"/>
      <c r="F50" s="1"/>
      <c r="G50" s="1"/>
      <c r="H50" s="1"/>
    </row>
    <row r="51" spans="4:8" x14ac:dyDescent="0.25">
      <c r="D51" s="1"/>
      <c r="E51" s="1"/>
      <c r="F51" s="1"/>
      <c r="G51" s="1"/>
      <c r="H51" s="1"/>
    </row>
    <row r="52" spans="4:8" x14ac:dyDescent="0.25">
      <c r="D52" s="1"/>
      <c r="E52" s="1"/>
      <c r="F52" s="1"/>
      <c r="G52" s="1"/>
      <c r="H52" s="1"/>
    </row>
    <row r="53" spans="4:8" x14ac:dyDescent="0.25">
      <c r="D53" s="1"/>
      <c r="E53" s="1"/>
      <c r="F53" s="1"/>
      <c r="G53" s="1"/>
      <c r="H53" s="1"/>
    </row>
    <row r="54" spans="4:8" x14ac:dyDescent="0.25">
      <c r="D54" s="1"/>
      <c r="E54" s="1"/>
      <c r="F54" s="1"/>
      <c r="G54" s="1"/>
      <c r="H54" s="1"/>
    </row>
    <row r="55" spans="4:8" x14ac:dyDescent="0.25">
      <c r="D55" s="1"/>
      <c r="E55" s="1"/>
      <c r="F55" s="1"/>
      <c r="G55" s="1"/>
      <c r="H55" s="1"/>
    </row>
    <row r="56" spans="4:8" x14ac:dyDescent="0.25">
      <c r="D56" s="1"/>
      <c r="E56" s="1"/>
      <c r="F56" s="1"/>
      <c r="G56" s="1"/>
      <c r="H56" s="1"/>
    </row>
    <row r="57" spans="4:8" x14ac:dyDescent="0.25">
      <c r="D57" s="1"/>
      <c r="E57" s="1"/>
      <c r="F57" s="1"/>
      <c r="G57" s="1"/>
      <c r="H57" s="1"/>
    </row>
    <row r="58" spans="4:8" x14ac:dyDescent="0.25">
      <c r="D58" s="1"/>
      <c r="E58" s="1"/>
      <c r="F58" s="1"/>
      <c r="G58" s="1"/>
      <c r="H58" s="1"/>
    </row>
    <row r="59" spans="4:8" x14ac:dyDescent="0.25">
      <c r="D59" s="1"/>
      <c r="E59" s="1"/>
      <c r="F59" s="1"/>
      <c r="G59" s="1"/>
      <c r="H59" s="1"/>
    </row>
    <row r="60" spans="4:8" x14ac:dyDescent="0.25">
      <c r="D60" s="1"/>
      <c r="E60" s="1"/>
      <c r="F60" s="1"/>
      <c r="G60" s="1"/>
      <c r="H60" s="1"/>
    </row>
    <row r="61" spans="4:8" x14ac:dyDescent="0.25">
      <c r="D61" s="1"/>
      <c r="E61" s="1"/>
      <c r="F61" s="1"/>
      <c r="G61" s="1"/>
      <c r="H61" s="1"/>
    </row>
    <row r="62" spans="4:8" x14ac:dyDescent="0.25">
      <c r="D62" s="1"/>
      <c r="E62" s="1"/>
      <c r="F62" s="1"/>
      <c r="G62" s="1"/>
      <c r="H62" s="1"/>
    </row>
    <row r="63" spans="4:8" x14ac:dyDescent="0.25">
      <c r="D63" s="1"/>
      <c r="E63" s="1"/>
      <c r="F63" s="1"/>
      <c r="G63" s="1"/>
      <c r="H63" s="1"/>
    </row>
    <row r="64" spans="4:8" x14ac:dyDescent="0.25">
      <c r="D64" s="1"/>
      <c r="E64" s="1"/>
      <c r="F64" s="1"/>
      <c r="G64" s="1"/>
      <c r="H64" s="1"/>
    </row>
    <row r="65" spans="4:8" x14ac:dyDescent="0.25">
      <c r="D65" s="1"/>
      <c r="E65" s="1"/>
      <c r="F65" s="1"/>
      <c r="G65" s="1"/>
      <c r="H65" s="1"/>
    </row>
  </sheetData>
  <mergeCells count="21">
    <mergeCell ref="A4:F4"/>
    <mergeCell ref="G4:H4"/>
    <mergeCell ref="A7:F7"/>
    <mergeCell ref="A1:H1"/>
    <mergeCell ref="A2:A3"/>
    <mergeCell ref="B2:B3"/>
    <mergeCell ref="C2:C3"/>
    <mergeCell ref="D2:D3"/>
    <mergeCell ref="E2:E3"/>
    <mergeCell ref="F2:F3"/>
    <mergeCell ref="G2:G3"/>
    <mergeCell ref="H2:H3"/>
    <mergeCell ref="A40:E40"/>
    <mergeCell ref="A41:E41"/>
    <mergeCell ref="A42:E42"/>
    <mergeCell ref="A9:F9"/>
    <mergeCell ref="A12:F12"/>
    <mergeCell ref="A17:F17"/>
    <mergeCell ref="A21:F21"/>
    <mergeCell ref="A23:F23"/>
    <mergeCell ref="A36:B3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ΠΡΟΥΠΟΛΟΓΙΣΜΟΣ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Chrysoula</cp:lastModifiedBy>
  <cp:lastPrinted>2020-07-30T08:45:57Z</cp:lastPrinted>
  <dcterms:created xsi:type="dcterms:W3CDTF">2020-06-30T12:43:06Z</dcterms:created>
  <dcterms:modified xsi:type="dcterms:W3CDTF">2020-08-27T10:28:40Z</dcterms:modified>
</cp:coreProperties>
</file>