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C3D" lockStructure="1"/>
  <bookViews>
    <workbookView xWindow="480" yWindow="150" windowWidth="13335" windowHeight="7440"/>
  </bookViews>
  <sheets>
    <sheet name="ΟΙΚΟΝΟΜΙΚΗ ΠΡΟΣΦΟΡΑ TMHMA 2" sheetId="6" r:id="rId1"/>
  </sheets>
  <calcPr calcId="145621"/>
</workbook>
</file>

<file path=xl/calcChain.xml><?xml version="1.0" encoding="utf-8"?>
<calcChain xmlns="http://schemas.openxmlformats.org/spreadsheetml/2006/main">
  <c r="F4" i="6" l="1"/>
  <c r="H5" i="6" l="1"/>
  <c r="I5" i="6" s="1"/>
  <c r="F5" i="6"/>
  <c r="H8" i="6"/>
  <c r="I8" i="6" s="1"/>
  <c r="H7" i="6"/>
  <c r="I7" i="6" s="1"/>
  <c r="H20" i="6"/>
  <c r="I20" i="6" s="1"/>
  <c r="F8" i="6"/>
  <c r="H14" i="6"/>
  <c r="I14" i="6" s="1"/>
  <c r="H23" i="6"/>
  <c r="I23" i="6" s="1"/>
  <c r="F14" i="6"/>
  <c r="H16" i="6"/>
  <c r="I16" i="6" s="1"/>
  <c r="H6" i="6"/>
  <c r="I6" i="6" s="1"/>
  <c r="F7" i="6"/>
  <c r="H24" i="6"/>
  <c r="I24" i="6" s="1"/>
  <c r="H17" i="6"/>
  <c r="I17" i="6" s="1"/>
  <c r="H19" i="6"/>
  <c r="I19" i="6" s="1"/>
  <c r="F16" i="6"/>
  <c r="H4" i="6"/>
  <c r="I4" i="6" s="1"/>
  <c r="H10" i="6"/>
  <c r="I10" i="6" s="1"/>
  <c r="F10" i="6"/>
  <c r="F23" i="6"/>
  <c r="F21" i="6"/>
  <c r="H21" i="6"/>
  <c r="I21" i="6" s="1"/>
  <c r="F19" i="6"/>
  <c r="H13" i="6"/>
  <c r="I13" i="6" s="1"/>
  <c r="F15" i="6"/>
  <c r="H15" i="6"/>
  <c r="I15" i="6" s="1"/>
  <c r="H9" i="6"/>
  <c r="I9" i="6" s="1"/>
  <c r="H11" i="6"/>
  <c r="I11" i="6"/>
  <c r="F6" i="6"/>
  <c r="F24" i="6"/>
  <c r="F17" i="6"/>
  <c r="F18" i="6"/>
  <c r="H18" i="6"/>
  <c r="I18" i="6" s="1"/>
  <c r="F12" i="6"/>
  <c r="H12" i="6"/>
  <c r="I12" i="6" s="1"/>
  <c r="F22" i="6"/>
  <c r="H22" i="6"/>
  <c r="I22" i="6" s="1"/>
  <c r="F20" i="6"/>
  <c r="F11" i="6"/>
  <c r="F13" i="6"/>
  <c r="F9" i="6"/>
  <c r="F25" i="6" l="1"/>
  <c r="I25" i="6"/>
  <c r="F26" i="6"/>
  <c r="F27" i="6"/>
  <c r="I26" i="6" l="1"/>
  <c r="I27" i="6" s="1"/>
</calcChain>
</file>

<file path=xl/sharedStrings.xml><?xml version="1.0" encoding="utf-8"?>
<sst xmlns="http://schemas.openxmlformats.org/spreadsheetml/2006/main" count="56" uniqueCount="37">
  <si>
    <t>Περιγραφή Είδους</t>
  </si>
  <si>
    <t>ΠΟΣΟΤΗΤΕΣ</t>
  </si>
  <si>
    <t>Τιμή  μονάδας (ευρώ προ ΦΠΑ)</t>
  </si>
  <si>
    <t>ΜΜ</t>
  </si>
  <si>
    <t>Σύνολο                      (ευρώ προ ΦΠΑ)</t>
  </si>
  <si>
    <t>ΣΥΝΟΛΟ (ευρώ προ ΦΠΑ)</t>
  </si>
  <si>
    <t>ΦΠΑ (24%)</t>
  </si>
  <si>
    <t>Ποσοστό έκπτωσης %</t>
  </si>
  <si>
    <t>Σύνολο προσφοράς                      (ευρώ προ ΦΠΑ)</t>
  </si>
  <si>
    <t>ΣΥΝΟΛΟ  (ευρώ με ΦΠΑ)</t>
  </si>
  <si>
    <t>Τιμή προσφοράς (ευρώ προ ΦΠΑ)</t>
  </si>
  <si>
    <t>ΗΜΕΡΟΜΗΝΙΑ ΥΠΟΓΡΑΦΗ ΣΦΡΑΓΙΔΑ</t>
  </si>
  <si>
    <r>
      <t xml:space="preserve">Αντιδραστήρια μέτρησης Ελεύθερου Χλωρίου για φασματοφωτόμετρο, DPD Free Chlorine, στην περιοχή 0,02-2,00mg/l Cl2, σε φακελάκια, για 10ml δείγματος, </t>
    </r>
    <r>
      <rPr>
        <sz val="9"/>
        <rFont val="Tahoma"/>
        <family val="2"/>
        <charset val="161"/>
      </rPr>
      <t xml:space="preserve">1000 </t>
    </r>
    <r>
      <rPr>
        <sz val="9"/>
        <color theme="1"/>
        <rFont val="Tahoma"/>
        <family val="2"/>
        <charset val="161"/>
      </rPr>
      <t>μετρήσεις/συσκ.</t>
    </r>
  </si>
  <si>
    <t>Έτοιμα τεστ σε φιαλίδια για μέτρηση Νιτρικών με
φασματοφωτόμετρο, στην περιοχή 0,23-13,5 mg/l NO3-N, 1-60
mg/l NO3, 25μετρήσεις/συσκ. (LCK 339)</t>
  </si>
  <si>
    <t>Αντιδραστήρια μέτρησης Όζοντος για φασματοφωτόμετρο, Ozone,
AccuVac, στην περιοχή 0,01-0,25mg/l O3, 25μετρήσεις/συσκ.</t>
  </si>
  <si>
    <t>Έτοιμα τεστ σε φιαλίδια για μέτρηση Νιτρωδών με
φασματοφωτόμετρο, στην περιοχή 0,005-0,1mg/l NΟ2,pack/50 (LCK 541)</t>
  </si>
  <si>
    <t>Έτοιμα τεστ σε φιαλίδια για μέτρηση Αμμωνιακών με
φασματοφωτόμετρο, στην περιοχή 0,015-2mg/l ΝΗ4-Ν, 0,02-
2,5mg/l NH4, 25μετρήσεις/συσκ. (LCK 304)</t>
  </si>
  <si>
    <t>Σετ αντιδραστηρίων μέτρησης Μαγγανίου με φασματοφωτόμετρο
στην περιοχή 0,005-0,5 mg/l. 50 test (LCK 532)</t>
  </si>
  <si>
    <t>Σετ αντιδραστηρίων μέτρησης Σιδήρου με φασματοφωτόμετρο σε επίπεδα ιχνών, εύρος μέτρησης 0,005-2 mg/l. 50 test (LCW 021)</t>
  </si>
  <si>
    <t>Έτοιμα τεστ σε φιαλίδια για μέτρηση Σιδήρου με
φασματοφωτόμετρο, στην περιοχή 0,2-6mg/l Fe, 25μετρήσεις/συσκ. (LCK 321)</t>
  </si>
  <si>
    <t>Έτοιμα τεστ σε φιαλίδια για μέτρηση Φθοριούχων με
φασματοφωτόμετρο, στην περιοχή 0,1-1,5mg/l F-,
25μετρήσεις/συσκ. (LCK 323)</t>
  </si>
  <si>
    <t>Σετ αντιδραστηρίων μέτρησης Αργιλίου για φασματοφωτόμετρο,
στην περιοχή 0,002-0,250mg/l Al, για 10ml δείγματος,
100μετρήσεις/συσκ.</t>
  </si>
  <si>
    <t xml:space="preserve">Έτοιμα τεστ σε φιαλίδια για μέτρηση
Σκληρότητας με φασματοφωτόμετρο, στην περιοχή 1-20 dH
Ασβέστιο, 5-100 mg/l Ca, Μαγνήσιο, 3-50 mg/l Mg,
25μετρήσεις/κουτι. (LCK 327) </t>
  </si>
  <si>
    <t>Έτοιμα τεστ σε φιαλίδια για μέτρηση Χλωριούχων με
φασματοφωτόμετρο, στις περιοχές 1-70 mg/l, 70-1000 mg/l Cl,
24μετρήσεις/κουτι. (LCK 311)</t>
  </si>
  <si>
    <t>Αντιδραστήρια μέτρησης Ορθοφωσφορικών για
φασματοφωτόμετρο, Phosver 3, στην περιοχή 0,02-2,50mg/l PO4,
σε φακελάκια, για 10ml δείγματος, 100μετρήσεις/συσκ. (2106069)</t>
  </si>
  <si>
    <t>Αντιδραστήρια μέτρησης Θειϊκών για φασματοφωτόμετρο, Sulfaver
4, στην περιοχή 2-70mg/l SO4, σε φακελάκια, για 10ml δείγματος,
100μετρήσεις/συσκ. (2106769)</t>
  </si>
  <si>
    <t>Έτοιμα τεστ σε φιαλίδια για μέτρηση Βορίου με
φασματοφωτόμετρο, στην περιοχή 0,05 - 2,50mg/l Β, 24μετρήσεις/συσκ. (LCK 307)</t>
  </si>
  <si>
    <t>Έτοιμα τεστ σε φιαλίδια για μέτρηση Ψευδαργύρου με
φασματοφωτόμετρο, στην περιοχή 0,2-6,0mg/l Zn,
24μετρήσεις/συσκ.(LCK360)</t>
  </si>
  <si>
    <t>Αντιδραστήρια μέτρησης Χαλκού για φασματοφωτόμετρο, Copper
Masking, στην περιοχή 2-210μg/l Cu, σε φακελάκια, για 10ml
δείγματος, 100μετρήσεις/συσκ. (2603449)</t>
  </si>
  <si>
    <t>Αντιδραστήρια μέτρησης Χαλκού για φασματοφωτόμετρο,
Porphyrin 1, στην περιοχή 2-210μg/l Cu, σε φακελάκια, για 10ml
δείγματος, 100μετρήσεις/συσκ. (2603549)</t>
  </si>
  <si>
    <t>Αντιδραστήρια μέτρησης Χαλκού για φασματοφωτόμετρο,
Porphyrin 2, στην περιοχή 2-210μg/l Cu, σε φακελάκια, για 10ml δείγματος, 100μετρήσεις/συσκ.(2603649)</t>
  </si>
  <si>
    <t>Ρυθμιστικό διάλυμα pH=4,01 &amp; 7,00, SINGLET, από 10 φακελάκια των 35 ml</t>
  </si>
  <si>
    <t>Ρυθμιστικό διάλυμα pH=10, SINGLET, από 20
φακελάκια των 35m</t>
  </si>
  <si>
    <t>συσκευασία</t>
  </si>
  <si>
    <t>κουτί</t>
  </si>
  <si>
    <t>A/A</t>
  </si>
  <si>
    <t>Οικονομική προσφορά   29/2020                                                                                                                                                                                                 ΠΡΟΜΗΘΕΙΑ ΑΝΤΙΔΡΑΣΤΗΡΙΑ ΚΑΙ ΑΝΑΛΩΣΙΜΑ ΓΙΑ ΤΗΝ ΕΕΝ ΑΠΟΣΕΛΕΜΗ                                                                                                                                 ΤΜΗΜΑ 2 ΑΝΤΙΔΡΑΣΤΗΡΙΑ ΚΑΙ ΑΝΑΛΩΣΙΜΑ  HACH LANGE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</si>
</sst>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color theme="1"/>
      <name val="Arial"/>
      <family val="2"/>
      <charset val="161"/>
    </font>
    <font>
      <sz val="9"/>
      <color rgb="FF000000"/>
      <name val="Tahoma"/>
      <family val="2"/>
      <charset val="161"/>
    </font>
    <font>
      <sz val="9"/>
      <name val="Tahoma"/>
      <family val="2"/>
      <charset val="161"/>
    </font>
    <font>
      <sz val="9"/>
      <color theme="1"/>
      <name val="Tahoma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</cellStyleXfs>
  <cellXfs count="7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1" fillId="2" borderId="1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 applyAlignment="1">
      <alignment horizontal="left" vertical="center"/>
    </xf>
    <xf numFmtId="0" fontId="0" fillId="0" borderId="2" xfId="0" applyBorder="1"/>
    <xf numFmtId="0" fontId="0" fillId="0" borderId="2" xfId="0" applyBorder="1" applyAlignment="1">
      <alignment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4" fontId="0" fillId="0" borderId="16" xfId="0" applyNumberFormat="1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wrapText="1"/>
    </xf>
    <xf numFmtId="4" fontId="0" fillId="3" borderId="3" xfId="0" applyNumberFormat="1" applyFill="1" applyBorder="1" applyAlignment="1">
      <alignment horizontal="center" vertical="center"/>
    </xf>
    <xf numFmtId="4" fontId="0" fillId="3" borderId="10" xfId="0" applyNumberFormat="1" applyFill="1" applyBorder="1" applyAlignment="1">
      <alignment horizontal="center" vertical="center"/>
    </xf>
    <xf numFmtId="4" fontId="0" fillId="3" borderId="11" xfId="0" applyNumberFormat="1" applyFill="1" applyBorder="1" applyAlignment="1">
      <alignment horizontal="center" vertical="center"/>
    </xf>
    <xf numFmtId="4" fontId="0" fillId="3" borderId="4" xfId="0" applyNumberForma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 wrapText="1"/>
    </xf>
    <xf numFmtId="4" fontId="0" fillId="3" borderId="8" xfId="0" applyNumberFormat="1" applyFill="1" applyBorder="1" applyAlignment="1">
      <alignment horizontal="center" vertical="center" wrapText="1"/>
    </xf>
    <xf numFmtId="4" fontId="0" fillId="3" borderId="9" xfId="0" applyNumberFormat="1" applyFill="1" applyBorder="1" applyAlignment="1">
      <alignment horizontal="center" vertical="center" wrapText="1"/>
    </xf>
    <xf numFmtId="4" fontId="0" fillId="3" borderId="5" xfId="0" applyNumberFormat="1" applyFill="1" applyBorder="1" applyAlignment="1">
      <alignment horizontal="center" vertical="center" wrapText="1"/>
    </xf>
    <xf numFmtId="4" fontId="0" fillId="3" borderId="6" xfId="0" applyNumberFormat="1" applyFill="1" applyBorder="1" applyAlignment="1">
      <alignment horizontal="center" vertical="center"/>
    </xf>
    <xf numFmtId="4" fontId="0" fillId="3" borderId="12" xfId="0" applyNumberFormat="1" applyFill="1" applyBorder="1" applyAlignment="1">
      <alignment horizontal="center" vertical="center"/>
    </xf>
    <xf numFmtId="4" fontId="0" fillId="3" borderId="13" xfId="0" applyNumberFormat="1" applyFill="1" applyBorder="1" applyAlignment="1">
      <alignment horizontal="center" vertical="center"/>
    </xf>
    <xf numFmtId="4" fontId="0" fillId="3" borderId="7" xfId="0" applyNumberFormat="1" applyFill="1" applyBorder="1" applyAlignment="1">
      <alignment horizontal="center" vertical="center"/>
    </xf>
    <xf numFmtId="4" fontId="0" fillId="0" borderId="2" xfId="0" applyNumberFormat="1" applyBorder="1"/>
    <xf numFmtId="4" fontId="1" fillId="2" borderId="19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left" vertical="center"/>
    </xf>
    <xf numFmtId="4" fontId="0" fillId="0" borderId="0" xfId="0" applyNumberFormat="1" applyFill="1" applyBorder="1" applyAlignment="1"/>
    <xf numFmtId="4" fontId="0" fillId="0" borderId="0" xfId="0" applyNumberFormat="1"/>
    <xf numFmtId="0" fontId="2" fillId="2" borderId="18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3" borderId="36" xfId="0" applyFont="1" applyFill="1" applyBorder="1" applyAlignment="1">
      <alignment horizontal="right" vertical="center" wrapText="1"/>
    </xf>
    <xf numFmtId="0" fontId="1" fillId="3" borderId="37" xfId="0" applyFont="1" applyFill="1" applyBorder="1" applyAlignment="1">
      <alignment horizontal="right" vertical="center" wrapText="1"/>
    </xf>
    <xf numFmtId="0" fontId="1" fillId="3" borderId="38" xfId="0" applyFont="1" applyFill="1" applyBorder="1" applyAlignment="1">
      <alignment horizontal="right" vertical="center" wrapText="1"/>
    </xf>
    <xf numFmtId="0" fontId="1" fillId="3" borderId="33" xfId="0" applyFont="1" applyFill="1" applyBorder="1" applyAlignment="1">
      <alignment horizontal="right" vertical="center" wrapText="1"/>
    </xf>
    <xf numFmtId="0" fontId="1" fillId="3" borderId="34" xfId="0" applyFont="1" applyFill="1" applyBorder="1" applyAlignment="1">
      <alignment horizontal="right" vertical="center" wrapText="1"/>
    </xf>
    <xf numFmtId="0" fontId="1" fillId="3" borderId="35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1" fillId="3" borderId="30" xfId="0" applyFont="1" applyFill="1" applyBorder="1" applyAlignment="1">
      <alignment horizontal="right" vertical="center" wrapText="1"/>
    </xf>
    <xf numFmtId="0" fontId="1" fillId="3" borderId="31" xfId="0" applyFont="1" applyFill="1" applyBorder="1" applyAlignment="1">
      <alignment horizontal="right" vertical="center" wrapText="1"/>
    </xf>
    <xf numFmtId="0" fontId="1" fillId="3" borderId="32" xfId="0" applyFont="1" applyFill="1" applyBorder="1" applyAlignment="1">
      <alignment horizontal="right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</cellXfs>
  <cellStyles count="4">
    <cellStyle name="Κανονικό" xfId="0" builtinId="0"/>
    <cellStyle name="Κανονικό 2" xfId="3"/>
    <cellStyle name="Κανονικό 3" xfId="1"/>
    <cellStyle name="Ποσοστό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"/>
  <sheetViews>
    <sheetView tabSelected="1" zoomScaleNormal="100" zoomScaleSheetLayoutView="100" workbookViewId="0">
      <selection activeCell="Q6" sqref="Q6"/>
    </sheetView>
  </sheetViews>
  <sheetFormatPr defaultRowHeight="15" x14ac:dyDescent="0.25"/>
  <cols>
    <col min="1" max="1" width="4.5703125" style="4" customWidth="1"/>
    <col min="2" max="2" width="48.7109375" style="3" customWidth="1"/>
    <col min="3" max="3" width="10.28515625" style="3" customWidth="1"/>
    <col min="4" max="4" width="11.85546875" style="3" customWidth="1"/>
    <col min="5" max="5" width="16" style="1" customWidth="1"/>
    <col min="6" max="6" width="16.140625" style="52" customWidth="1"/>
    <col min="7" max="7" width="12.42578125" style="3" customWidth="1"/>
    <col min="8" max="8" width="14.85546875" style="3" customWidth="1"/>
    <col min="9" max="9" width="16.28515625" style="3" customWidth="1"/>
    <col min="10" max="16384" width="9.140625" style="3"/>
  </cols>
  <sheetData>
    <row r="1" spans="1:9" ht="15.75" thickBot="1" x14ac:dyDescent="0.3">
      <c r="A1" s="12"/>
      <c r="B1" s="9"/>
      <c r="C1" s="9"/>
      <c r="D1" s="9"/>
      <c r="E1" s="10"/>
      <c r="F1" s="47"/>
      <c r="G1" s="9"/>
      <c r="H1" s="9"/>
      <c r="I1" s="9"/>
    </row>
    <row r="2" spans="1:9" ht="64.5" customHeight="1" thickBot="1" x14ac:dyDescent="0.3">
      <c r="A2" s="53" t="s">
        <v>36</v>
      </c>
      <c r="B2" s="54"/>
      <c r="C2" s="54"/>
      <c r="D2" s="54"/>
      <c r="E2" s="54"/>
      <c r="F2" s="54"/>
      <c r="G2" s="55"/>
      <c r="H2" s="55"/>
      <c r="I2" s="56"/>
    </row>
    <row r="3" spans="1:9" s="2" customFormat="1" ht="54" customHeight="1" thickBot="1" x14ac:dyDescent="0.3">
      <c r="A3" s="14" t="s">
        <v>35</v>
      </c>
      <c r="B3" s="14" t="s">
        <v>0</v>
      </c>
      <c r="C3" s="15" t="s">
        <v>3</v>
      </c>
      <c r="D3" s="15" t="s">
        <v>1</v>
      </c>
      <c r="E3" s="16" t="s">
        <v>2</v>
      </c>
      <c r="F3" s="48" t="s">
        <v>4</v>
      </c>
      <c r="G3" s="5" t="s">
        <v>7</v>
      </c>
      <c r="H3" s="5" t="s">
        <v>10</v>
      </c>
      <c r="I3" s="17" t="s">
        <v>8</v>
      </c>
    </row>
    <row r="4" spans="1:9" ht="45" x14ac:dyDescent="0.25">
      <c r="A4" s="34">
        <v>1</v>
      </c>
      <c r="B4" s="18" t="s">
        <v>12</v>
      </c>
      <c r="C4" s="24" t="s">
        <v>33</v>
      </c>
      <c r="D4" s="19">
        <v>5</v>
      </c>
      <c r="E4" s="28">
        <v>176.988</v>
      </c>
      <c r="F4" s="49">
        <f>D4*E4</f>
        <v>884.94</v>
      </c>
      <c r="G4" s="11">
        <v>0</v>
      </c>
      <c r="H4" s="11">
        <f t="shared" ref="H4:H24" si="0">((100-G4)*E4)/100</f>
        <v>176.988</v>
      </c>
      <c r="I4" s="13">
        <f>H4*D4</f>
        <v>884.94</v>
      </c>
    </row>
    <row r="5" spans="1:9" ht="45" x14ac:dyDescent="0.25">
      <c r="A5" s="34">
        <v>2</v>
      </c>
      <c r="B5" s="18" t="s">
        <v>13</v>
      </c>
      <c r="C5" s="24" t="s">
        <v>34</v>
      </c>
      <c r="D5" s="19">
        <v>10</v>
      </c>
      <c r="E5" s="28">
        <v>79.725999999999999</v>
      </c>
      <c r="F5" s="49">
        <f t="shared" ref="F5:F24" si="1">D5*E5</f>
        <v>797.26</v>
      </c>
      <c r="G5" s="11">
        <v>0</v>
      </c>
      <c r="H5" s="11">
        <f t="shared" si="0"/>
        <v>79.725999999999999</v>
      </c>
      <c r="I5" s="13">
        <f t="shared" ref="I5:I24" si="2">H5*D5</f>
        <v>797.26</v>
      </c>
    </row>
    <row r="6" spans="1:9" ht="45" x14ac:dyDescent="0.25">
      <c r="A6" s="34">
        <v>3</v>
      </c>
      <c r="B6" s="18" t="s">
        <v>14</v>
      </c>
      <c r="C6" s="24" t="s">
        <v>34</v>
      </c>
      <c r="D6" s="19">
        <v>28</v>
      </c>
      <c r="E6" s="28">
        <v>43.343928571428577</v>
      </c>
      <c r="F6" s="49">
        <f t="shared" si="1"/>
        <v>1213.6300000000001</v>
      </c>
      <c r="G6" s="11">
        <v>0</v>
      </c>
      <c r="H6" s="11">
        <f t="shared" si="0"/>
        <v>43.343928571428577</v>
      </c>
      <c r="I6" s="13">
        <f t="shared" si="2"/>
        <v>1213.6300000000001</v>
      </c>
    </row>
    <row r="7" spans="1:9" ht="33.75" x14ac:dyDescent="0.25">
      <c r="A7" s="34">
        <v>4</v>
      </c>
      <c r="B7" s="18" t="s">
        <v>15</v>
      </c>
      <c r="C7" s="24" t="s">
        <v>34</v>
      </c>
      <c r="D7" s="19">
        <v>7</v>
      </c>
      <c r="E7" s="28">
        <v>119.22285714285714</v>
      </c>
      <c r="F7" s="49">
        <f t="shared" si="1"/>
        <v>834.56</v>
      </c>
      <c r="G7" s="11">
        <v>0</v>
      </c>
      <c r="H7" s="11">
        <f t="shared" si="0"/>
        <v>119.22285714285714</v>
      </c>
      <c r="I7" s="13">
        <f t="shared" si="2"/>
        <v>834.56</v>
      </c>
    </row>
    <row r="8" spans="1:9" ht="45" x14ac:dyDescent="0.25">
      <c r="A8" s="34">
        <v>5</v>
      </c>
      <c r="B8" s="18" t="s">
        <v>16</v>
      </c>
      <c r="C8" s="24" t="s">
        <v>34</v>
      </c>
      <c r="D8" s="19">
        <v>6</v>
      </c>
      <c r="E8" s="28">
        <v>73.435000000000002</v>
      </c>
      <c r="F8" s="49">
        <f t="shared" si="1"/>
        <v>440.61</v>
      </c>
      <c r="G8" s="11">
        <v>0</v>
      </c>
      <c r="H8" s="11">
        <f t="shared" si="0"/>
        <v>73.435000000000002</v>
      </c>
      <c r="I8" s="13">
        <f t="shared" si="2"/>
        <v>440.61</v>
      </c>
    </row>
    <row r="9" spans="1:9" ht="33.75" x14ac:dyDescent="0.25">
      <c r="A9" s="34">
        <v>6</v>
      </c>
      <c r="B9" s="18" t="s">
        <v>17</v>
      </c>
      <c r="C9" s="24" t="s">
        <v>34</v>
      </c>
      <c r="D9" s="19">
        <v>8</v>
      </c>
      <c r="E9" s="28">
        <v>132.74125000000001</v>
      </c>
      <c r="F9" s="49">
        <f t="shared" si="1"/>
        <v>1061.93</v>
      </c>
      <c r="G9" s="11">
        <v>0</v>
      </c>
      <c r="H9" s="11">
        <f t="shared" si="0"/>
        <v>132.74125000000001</v>
      </c>
      <c r="I9" s="13">
        <f t="shared" si="2"/>
        <v>1061.93</v>
      </c>
    </row>
    <row r="10" spans="1:9" ht="33.75" x14ac:dyDescent="0.25">
      <c r="A10" s="34">
        <v>7</v>
      </c>
      <c r="B10" s="18" t="s">
        <v>18</v>
      </c>
      <c r="C10" s="24" t="s">
        <v>34</v>
      </c>
      <c r="D10" s="19">
        <v>8</v>
      </c>
      <c r="E10" s="28">
        <v>104.8325</v>
      </c>
      <c r="F10" s="49">
        <f t="shared" si="1"/>
        <v>838.66</v>
      </c>
      <c r="G10" s="11">
        <v>0</v>
      </c>
      <c r="H10" s="11">
        <f t="shared" si="0"/>
        <v>104.8325</v>
      </c>
      <c r="I10" s="13">
        <f t="shared" si="2"/>
        <v>838.66</v>
      </c>
    </row>
    <row r="11" spans="1:9" ht="33.75" x14ac:dyDescent="0.25">
      <c r="A11" s="34">
        <v>8</v>
      </c>
      <c r="B11" s="20" t="s">
        <v>19</v>
      </c>
      <c r="C11" s="24" t="s">
        <v>34</v>
      </c>
      <c r="D11" s="19">
        <v>2</v>
      </c>
      <c r="E11" s="28">
        <v>61.075000000000003</v>
      </c>
      <c r="F11" s="49">
        <f t="shared" si="1"/>
        <v>122.15</v>
      </c>
      <c r="G11" s="11">
        <v>0</v>
      </c>
      <c r="H11" s="11">
        <f t="shared" si="0"/>
        <v>61.075000000000003</v>
      </c>
      <c r="I11" s="13">
        <f t="shared" si="2"/>
        <v>122.15</v>
      </c>
    </row>
    <row r="12" spans="1:9" ht="33.75" x14ac:dyDescent="0.25">
      <c r="A12" s="34">
        <v>9</v>
      </c>
      <c r="B12" s="18" t="s">
        <v>20</v>
      </c>
      <c r="C12" s="24" t="s">
        <v>34</v>
      </c>
      <c r="D12" s="19">
        <v>8</v>
      </c>
      <c r="E12" s="28">
        <v>60.05</v>
      </c>
      <c r="F12" s="49">
        <f t="shared" si="1"/>
        <v>480.4</v>
      </c>
      <c r="G12" s="11">
        <v>0</v>
      </c>
      <c r="H12" s="11">
        <f t="shared" si="0"/>
        <v>60.05</v>
      </c>
      <c r="I12" s="13">
        <f t="shared" si="2"/>
        <v>480.4</v>
      </c>
    </row>
    <row r="13" spans="1:9" ht="45" x14ac:dyDescent="0.25">
      <c r="A13" s="34">
        <v>10</v>
      </c>
      <c r="B13" s="18" t="s">
        <v>21</v>
      </c>
      <c r="C13" s="24" t="s">
        <v>33</v>
      </c>
      <c r="D13" s="19">
        <v>6</v>
      </c>
      <c r="E13" s="28">
        <v>187.82333333333335</v>
      </c>
      <c r="F13" s="49">
        <f t="shared" si="1"/>
        <v>1126.94</v>
      </c>
      <c r="G13" s="11">
        <v>0</v>
      </c>
      <c r="H13" s="11">
        <f t="shared" si="0"/>
        <v>187.82333333333335</v>
      </c>
      <c r="I13" s="13">
        <f t="shared" si="2"/>
        <v>1126.94</v>
      </c>
    </row>
    <row r="14" spans="1:9" ht="56.25" x14ac:dyDescent="0.25">
      <c r="A14" s="34">
        <v>11</v>
      </c>
      <c r="B14" s="18" t="s">
        <v>22</v>
      </c>
      <c r="C14" s="24" t="s">
        <v>34</v>
      </c>
      <c r="D14" s="19">
        <v>7</v>
      </c>
      <c r="E14" s="28">
        <v>58.075714285714284</v>
      </c>
      <c r="F14" s="49">
        <f t="shared" si="1"/>
        <v>406.53</v>
      </c>
      <c r="G14" s="11">
        <v>0</v>
      </c>
      <c r="H14" s="11">
        <f t="shared" si="0"/>
        <v>58.075714285714284</v>
      </c>
      <c r="I14" s="13">
        <f t="shared" si="2"/>
        <v>406.53</v>
      </c>
    </row>
    <row r="15" spans="1:9" ht="45" x14ac:dyDescent="0.25">
      <c r="A15" s="34">
        <v>12</v>
      </c>
      <c r="B15" s="18" t="s">
        <v>23</v>
      </c>
      <c r="C15" s="24" t="s">
        <v>34</v>
      </c>
      <c r="D15" s="19">
        <v>12</v>
      </c>
      <c r="E15" s="28">
        <v>55.369166666666665</v>
      </c>
      <c r="F15" s="49">
        <f t="shared" si="1"/>
        <v>664.43</v>
      </c>
      <c r="G15" s="11">
        <v>0</v>
      </c>
      <c r="H15" s="11">
        <f t="shared" si="0"/>
        <v>55.369166666666658</v>
      </c>
      <c r="I15" s="13">
        <f t="shared" si="2"/>
        <v>664.42999999999984</v>
      </c>
    </row>
    <row r="16" spans="1:9" ht="56.25" x14ac:dyDescent="0.25">
      <c r="A16" s="34">
        <v>13</v>
      </c>
      <c r="B16" s="18" t="s">
        <v>24</v>
      </c>
      <c r="C16" s="24" t="s">
        <v>33</v>
      </c>
      <c r="D16" s="19">
        <v>1</v>
      </c>
      <c r="E16" s="28">
        <v>57.61</v>
      </c>
      <c r="F16" s="49">
        <f t="shared" si="1"/>
        <v>57.61</v>
      </c>
      <c r="G16" s="11">
        <v>0</v>
      </c>
      <c r="H16" s="11">
        <f t="shared" si="0"/>
        <v>57.61</v>
      </c>
      <c r="I16" s="13">
        <f t="shared" si="2"/>
        <v>57.61</v>
      </c>
    </row>
    <row r="17" spans="1:18" ht="56.25" x14ac:dyDescent="0.25">
      <c r="A17" s="34">
        <v>14</v>
      </c>
      <c r="B17" s="18" t="s">
        <v>25</v>
      </c>
      <c r="C17" s="24" t="s">
        <v>33</v>
      </c>
      <c r="D17" s="19">
        <v>1</v>
      </c>
      <c r="E17" s="28">
        <v>33.409999999999997</v>
      </c>
      <c r="F17" s="49">
        <f t="shared" si="1"/>
        <v>33.409999999999997</v>
      </c>
      <c r="G17" s="11">
        <v>0</v>
      </c>
      <c r="H17" s="11">
        <f t="shared" si="0"/>
        <v>33.409999999999997</v>
      </c>
      <c r="I17" s="13">
        <f t="shared" si="2"/>
        <v>33.409999999999997</v>
      </c>
    </row>
    <row r="18" spans="1:18" ht="33.75" x14ac:dyDescent="0.25">
      <c r="A18" s="34">
        <v>15</v>
      </c>
      <c r="B18" s="18" t="s">
        <v>26</v>
      </c>
      <c r="C18" s="24" t="s">
        <v>34</v>
      </c>
      <c r="D18" s="26">
        <v>1</v>
      </c>
      <c r="E18" s="28">
        <v>87.04</v>
      </c>
      <c r="F18" s="49">
        <f t="shared" si="1"/>
        <v>87.04</v>
      </c>
      <c r="G18" s="11">
        <v>0</v>
      </c>
      <c r="H18" s="11">
        <f t="shared" si="0"/>
        <v>87.04</v>
      </c>
      <c r="I18" s="13">
        <f t="shared" si="2"/>
        <v>87.04</v>
      </c>
    </row>
    <row r="19" spans="1:18" ht="33.75" x14ac:dyDescent="0.25">
      <c r="A19" s="34">
        <v>16</v>
      </c>
      <c r="B19" s="21" t="s">
        <v>27</v>
      </c>
      <c r="C19" s="24" t="s">
        <v>34</v>
      </c>
      <c r="D19" s="26">
        <v>1</v>
      </c>
      <c r="E19" s="28">
        <v>73.44</v>
      </c>
      <c r="F19" s="49">
        <f t="shared" si="1"/>
        <v>73.44</v>
      </c>
      <c r="G19" s="11">
        <v>0</v>
      </c>
      <c r="H19" s="11">
        <f t="shared" si="0"/>
        <v>73.44</v>
      </c>
      <c r="I19" s="13">
        <f t="shared" si="2"/>
        <v>73.44</v>
      </c>
    </row>
    <row r="20" spans="1:18" ht="56.25" x14ac:dyDescent="0.25">
      <c r="A20" s="34">
        <v>17</v>
      </c>
      <c r="B20" s="21" t="s">
        <v>28</v>
      </c>
      <c r="C20" s="24" t="s">
        <v>33</v>
      </c>
      <c r="D20" s="26">
        <v>1</v>
      </c>
      <c r="E20" s="28">
        <v>67.27</v>
      </c>
      <c r="F20" s="49">
        <f t="shared" si="1"/>
        <v>67.27</v>
      </c>
      <c r="G20" s="11">
        <v>0</v>
      </c>
      <c r="H20" s="11">
        <f t="shared" si="0"/>
        <v>67.27</v>
      </c>
      <c r="I20" s="13">
        <f t="shared" si="2"/>
        <v>67.27</v>
      </c>
    </row>
    <row r="21" spans="1:18" ht="45" x14ac:dyDescent="0.25">
      <c r="A21" s="34">
        <v>18</v>
      </c>
      <c r="B21" s="21" t="s">
        <v>29</v>
      </c>
      <c r="C21" s="24" t="s">
        <v>33</v>
      </c>
      <c r="D21" s="26">
        <v>1</v>
      </c>
      <c r="E21" s="28">
        <v>95.72</v>
      </c>
      <c r="F21" s="49">
        <f t="shared" si="1"/>
        <v>95.72</v>
      </c>
      <c r="G21" s="11">
        <v>0</v>
      </c>
      <c r="H21" s="11">
        <f t="shared" si="0"/>
        <v>95.72</v>
      </c>
      <c r="I21" s="13">
        <f t="shared" si="2"/>
        <v>95.72</v>
      </c>
    </row>
    <row r="22" spans="1:18" ht="33.75" x14ac:dyDescent="0.25">
      <c r="A22" s="34">
        <v>19</v>
      </c>
      <c r="B22" s="21" t="s">
        <v>30</v>
      </c>
      <c r="C22" s="24" t="s">
        <v>33</v>
      </c>
      <c r="D22" s="26">
        <v>1</v>
      </c>
      <c r="E22" s="28">
        <v>70.7</v>
      </c>
      <c r="F22" s="49">
        <f t="shared" si="1"/>
        <v>70.7</v>
      </c>
      <c r="G22" s="11">
        <v>0</v>
      </c>
      <c r="H22" s="11">
        <f t="shared" si="0"/>
        <v>70.7</v>
      </c>
      <c r="I22" s="13">
        <f t="shared" si="2"/>
        <v>70.7</v>
      </c>
    </row>
    <row r="23" spans="1:18" ht="22.5" x14ac:dyDescent="0.25">
      <c r="A23" s="34">
        <v>20</v>
      </c>
      <c r="B23" s="22" t="s">
        <v>31</v>
      </c>
      <c r="C23" s="24" t="s">
        <v>34</v>
      </c>
      <c r="D23" s="26">
        <v>1</v>
      </c>
      <c r="E23" s="28">
        <v>30.88</v>
      </c>
      <c r="F23" s="49">
        <f t="shared" si="1"/>
        <v>30.88</v>
      </c>
      <c r="G23" s="11">
        <v>0</v>
      </c>
      <c r="H23" s="11">
        <f t="shared" si="0"/>
        <v>30.88</v>
      </c>
      <c r="I23" s="13">
        <f t="shared" si="2"/>
        <v>30.88</v>
      </c>
    </row>
    <row r="24" spans="1:18" ht="23.25" thickBot="1" x14ac:dyDescent="0.3">
      <c r="A24" s="34">
        <v>21</v>
      </c>
      <c r="B24" s="23" t="s">
        <v>32</v>
      </c>
      <c r="C24" s="25" t="s">
        <v>34</v>
      </c>
      <c r="D24" s="27">
        <v>1</v>
      </c>
      <c r="E24" s="28">
        <v>30.88</v>
      </c>
      <c r="F24" s="49">
        <f t="shared" si="1"/>
        <v>30.88</v>
      </c>
      <c r="G24" s="11">
        <v>0</v>
      </c>
      <c r="H24" s="11">
        <f t="shared" si="0"/>
        <v>30.88</v>
      </c>
      <c r="I24" s="13">
        <f t="shared" si="2"/>
        <v>30.88</v>
      </c>
    </row>
    <row r="25" spans="1:18" ht="15" customHeight="1" x14ac:dyDescent="0.25">
      <c r="A25" s="57" t="s">
        <v>5</v>
      </c>
      <c r="B25" s="58"/>
      <c r="C25" s="58"/>
      <c r="D25" s="58"/>
      <c r="E25" s="59"/>
      <c r="F25" s="35">
        <f>SUM(F4:F24)</f>
        <v>9418.9900000000016</v>
      </c>
      <c r="G25" s="36"/>
      <c r="H25" s="37"/>
      <c r="I25" s="38">
        <f>SUM(I4:I24)</f>
        <v>9418.9900000000016</v>
      </c>
      <c r="O25" s="29"/>
      <c r="P25" s="29"/>
      <c r="Q25" s="29"/>
      <c r="R25" s="29"/>
    </row>
    <row r="26" spans="1:18" ht="15" customHeight="1" x14ac:dyDescent="0.25">
      <c r="A26" s="60" t="s">
        <v>6</v>
      </c>
      <c r="B26" s="61"/>
      <c r="C26" s="61"/>
      <c r="D26" s="61"/>
      <c r="E26" s="62"/>
      <c r="F26" s="39">
        <f>0.24*F25</f>
        <v>2260.5576000000001</v>
      </c>
      <c r="G26" s="40"/>
      <c r="H26" s="41"/>
      <c r="I26" s="42">
        <f t="shared" ref="I26" si="3">0.24*I25</f>
        <v>2260.5576000000001</v>
      </c>
      <c r="J26" s="63"/>
      <c r="O26" s="29"/>
      <c r="P26" s="29"/>
      <c r="Q26" s="29"/>
      <c r="R26" s="29"/>
    </row>
    <row r="27" spans="1:18" ht="15.75" customHeight="1" thickBot="1" x14ac:dyDescent="0.3">
      <c r="A27" s="64" t="s">
        <v>9</v>
      </c>
      <c r="B27" s="65"/>
      <c r="C27" s="65"/>
      <c r="D27" s="65"/>
      <c r="E27" s="66"/>
      <c r="F27" s="43">
        <f>F25+F26</f>
        <v>11679.547600000002</v>
      </c>
      <c r="G27" s="44"/>
      <c r="H27" s="45"/>
      <c r="I27" s="46">
        <f t="shared" ref="I27" si="4">I25+I26</f>
        <v>11679.547600000002</v>
      </c>
      <c r="J27" s="63"/>
      <c r="O27" s="29"/>
      <c r="P27" s="29"/>
      <c r="Q27" s="29"/>
      <c r="R27" s="29"/>
    </row>
    <row r="28" spans="1:18" ht="15.75" thickBot="1" x14ac:dyDescent="0.3">
      <c r="A28" s="67"/>
      <c r="B28" s="68"/>
      <c r="C28" s="68"/>
      <c r="D28" s="68"/>
      <c r="E28" s="68"/>
      <c r="F28" s="68"/>
      <c r="G28" s="68"/>
      <c r="H28" s="68"/>
      <c r="I28" s="69"/>
      <c r="J28" s="63"/>
      <c r="O28" s="30"/>
      <c r="P28" s="29"/>
      <c r="Q28" s="29"/>
      <c r="R28" s="29"/>
    </row>
    <row r="29" spans="1:18" ht="28.5" customHeight="1" x14ac:dyDescent="0.25">
      <c r="A29" s="70" t="s">
        <v>11</v>
      </c>
      <c r="B29" s="71"/>
      <c r="C29" s="71"/>
      <c r="D29" s="71"/>
      <c r="E29" s="71"/>
      <c r="F29" s="71"/>
      <c r="G29" s="71"/>
      <c r="H29" s="71"/>
      <c r="I29" s="72"/>
      <c r="J29" s="63"/>
      <c r="O29" s="30"/>
      <c r="P29" s="29"/>
      <c r="Q29" s="29"/>
      <c r="R29" s="29"/>
    </row>
    <row r="30" spans="1:18" ht="24.75" customHeight="1" thickBot="1" x14ac:dyDescent="0.3">
      <c r="A30" s="73"/>
      <c r="B30" s="74"/>
      <c r="C30" s="74"/>
      <c r="D30" s="74"/>
      <c r="E30" s="74"/>
      <c r="F30" s="74"/>
      <c r="G30" s="74"/>
      <c r="H30" s="74"/>
      <c r="I30" s="75"/>
      <c r="O30" s="30"/>
      <c r="P30" s="29"/>
      <c r="Q30" s="29"/>
      <c r="R30" s="29"/>
    </row>
    <row r="31" spans="1:18" ht="31.5" customHeight="1" x14ac:dyDescent="0.25">
      <c r="A31" s="8"/>
      <c r="B31" s="8"/>
      <c r="C31" s="8"/>
      <c r="D31" s="8"/>
      <c r="E31" s="8"/>
      <c r="F31" s="50"/>
      <c r="G31" s="7"/>
      <c r="H31" s="7"/>
      <c r="I31" s="7"/>
      <c r="O31" s="30"/>
      <c r="P31" s="29"/>
      <c r="Q31" s="29"/>
      <c r="R31" s="29"/>
    </row>
    <row r="32" spans="1:18" ht="31.5" customHeight="1" x14ac:dyDescent="0.25">
      <c r="A32" s="8"/>
      <c r="B32" s="8"/>
      <c r="C32" s="8"/>
      <c r="D32" s="8"/>
      <c r="E32" s="8"/>
      <c r="F32" s="50"/>
      <c r="G32" s="7"/>
      <c r="H32" s="7"/>
      <c r="I32" s="7"/>
      <c r="O32" s="30"/>
      <c r="P32" s="29"/>
      <c r="Q32" s="29"/>
      <c r="R32" s="29"/>
    </row>
    <row r="33" spans="1:18" ht="48" customHeight="1" x14ac:dyDescent="0.25">
      <c r="A33" s="8"/>
      <c r="B33" s="8"/>
      <c r="C33" s="8"/>
      <c r="D33" s="8"/>
      <c r="E33" s="8"/>
      <c r="F33" s="50"/>
      <c r="G33" s="7"/>
      <c r="H33" s="7"/>
      <c r="I33" s="7"/>
      <c r="O33" s="30"/>
      <c r="P33" s="29"/>
      <c r="Q33" s="29"/>
      <c r="R33" s="29"/>
    </row>
    <row r="34" spans="1:18" ht="36.75" customHeight="1" x14ac:dyDescent="0.25">
      <c r="A34" s="8"/>
      <c r="B34" s="8"/>
      <c r="C34" s="8"/>
      <c r="D34" s="8"/>
      <c r="E34" s="8"/>
      <c r="F34" s="50"/>
      <c r="G34" s="7"/>
      <c r="H34" s="7"/>
      <c r="I34" s="7"/>
      <c r="O34" s="30"/>
      <c r="P34" s="29"/>
      <c r="Q34" s="29"/>
      <c r="R34" s="29"/>
    </row>
    <row r="35" spans="1:18" ht="37.5" customHeight="1" x14ac:dyDescent="0.25">
      <c r="A35" s="8"/>
      <c r="B35" s="8"/>
      <c r="C35" s="8"/>
      <c r="D35" s="8"/>
      <c r="E35" s="8"/>
      <c r="F35" s="50"/>
      <c r="G35" s="7"/>
      <c r="H35" s="7"/>
      <c r="I35" s="7"/>
      <c r="O35" s="31"/>
      <c r="P35" s="29"/>
      <c r="Q35" s="29"/>
      <c r="R35" s="29"/>
    </row>
    <row r="36" spans="1:18" x14ac:dyDescent="0.25">
      <c r="A36" s="6"/>
      <c r="B36" s="7"/>
      <c r="C36" s="7"/>
      <c r="D36" s="7"/>
      <c r="E36" s="7"/>
      <c r="F36" s="51"/>
      <c r="G36" s="7"/>
      <c r="H36" s="7"/>
      <c r="I36" s="7"/>
      <c r="O36" s="30"/>
      <c r="P36" s="29"/>
      <c r="Q36" s="29"/>
      <c r="R36" s="29"/>
    </row>
    <row r="37" spans="1:18" x14ac:dyDescent="0.25">
      <c r="O37" s="30"/>
      <c r="P37" s="29"/>
      <c r="Q37" s="29"/>
      <c r="R37" s="29"/>
    </row>
    <row r="38" spans="1:18" x14ac:dyDescent="0.25">
      <c r="O38" s="30"/>
      <c r="P38" s="29"/>
      <c r="Q38" s="29"/>
      <c r="R38" s="29"/>
    </row>
    <row r="39" spans="1:18" x14ac:dyDescent="0.25">
      <c r="O39" s="30"/>
      <c r="P39" s="29"/>
      <c r="Q39" s="29"/>
      <c r="R39" s="29"/>
    </row>
    <row r="40" spans="1:18" x14ac:dyDescent="0.25">
      <c r="O40" s="30"/>
      <c r="P40" s="29"/>
      <c r="Q40" s="29"/>
      <c r="R40" s="29"/>
    </row>
    <row r="41" spans="1:18" x14ac:dyDescent="0.25">
      <c r="O41" s="30"/>
      <c r="P41" s="29"/>
      <c r="Q41" s="29"/>
      <c r="R41" s="29"/>
    </row>
    <row r="42" spans="1:18" x14ac:dyDescent="0.25">
      <c r="O42" s="32"/>
      <c r="P42" s="29"/>
      <c r="Q42" s="29"/>
      <c r="R42" s="29"/>
    </row>
    <row r="43" spans="1:18" x14ac:dyDescent="0.25">
      <c r="O43" s="32"/>
      <c r="P43" s="29"/>
      <c r="Q43" s="29"/>
      <c r="R43" s="29"/>
    </row>
    <row r="44" spans="1:18" x14ac:dyDescent="0.25">
      <c r="O44" s="30"/>
      <c r="P44" s="29"/>
      <c r="Q44" s="29"/>
      <c r="R44" s="29"/>
    </row>
    <row r="45" spans="1:18" x14ac:dyDescent="0.25">
      <c r="O45" s="30"/>
      <c r="P45" s="29"/>
      <c r="Q45" s="29"/>
      <c r="R45" s="29"/>
    </row>
    <row r="46" spans="1:18" x14ac:dyDescent="0.25">
      <c r="O46" s="30"/>
      <c r="P46" s="29"/>
      <c r="Q46" s="29"/>
      <c r="R46" s="29"/>
    </row>
    <row r="47" spans="1:18" x14ac:dyDescent="0.25">
      <c r="O47" s="30"/>
      <c r="P47" s="29"/>
      <c r="Q47" s="29"/>
      <c r="R47" s="29"/>
    </row>
    <row r="48" spans="1:18" x14ac:dyDescent="0.25">
      <c r="O48" s="30"/>
      <c r="P48" s="29"/>
      <c r="Q48" s="29"/>
      <c r="R48" s="29"/>
    </row>
    <row r="49" spans="15:18" x14ac:dyDescent="0.25">
      <c r="O49" s="30"/>
      <c r="P49" s="29"/>
      <c r="Q49" s="29"/>
      <c r="R49" s="29"/>
    </row>
    <row r="50" spans="15:18" x14ac:dyDescent="0.25">
      <c r="O50" s="30"/>
      <c r="P50" s="29"/>
      <c r="Q50" s="29"/>
      <c r="R50" s="29"/>
    </row>
    <row r="51" spans="15:18" x14ac:dyDescent="0.25">
      <c r="O51" s="30"/>
      <c r="P51" s="29"/>
      <c r="Q51" s="29"/>
      <c r="R51" s="29"/>
    </row>
    <row r="52" spans="15:18" x14ac:dyDescent="0.25">
      <c r="O52" s="30"/>
      <c r="P52" s="29"/>
      <c r="Q52" s="29"/>
      <c r="R52" s="29"/>
    </row>
    <row r="53" spans="15:18" x14ac:dyDescent="0.25">
      <c r="O53" s="33"/>
      <c r="P53" s="29"/>
      <c r="Q53" s="29"/>
      <c r="R53" s="29"/>
    </row>
    <row r="54" spans="15:18" x14ac:dyDescent="0.25">
      <c r="O54" s="31"/>
      <c r="P54" s="29"/>
      <c r="Q54" s="29"/>
      <c r="R54" s="29"/>
    </row>
    <row r="55" spans="15:18" x14ac:dyDescent="0.25">
      <c r="O55" s="32"/>
      <c r="P55" s="29"/>
      <c r="Q55" s="29"/>
      <c r="R55" s="29"/>
    </row>
    <row r="56" spans="15:18" x14ac:dyDescent="0.25">
      <c r="O56" s="30"/>
      <c r="P56" s="29"/>
      <c r="Q56" s="29"/>
      <c r="R56" s="29"/>
    </row>
    <row r="57" spans="15:18" x14ac:dyDescent="0.25">
      <c r="O57" s="30"/>
      <c r="P57" s="29"/>
      <c r="Q57" s="29"/>
      <c r="R57" s="29"/>
    </row>
    <row r="58" spans="15:18" x14ac:dyDescent="0.25">
      <c r="O58" s="30"/>
      <c r="P58" s="29"/>
      <c r="Q58" s="29"/>
      <c r="R58" s="29"/>
    </row>
    <row r="59" spans="15:18" x14ac:dyDescent="0.25">
      <c r="O59" s="33"/>
      <c r="P59" s="29"/>
      <c r="Q59" s="29"/>
      <c r="R59" s="29"/>
    </row>
    <row r="60" spans="15:18" x14ac:dyDescent="0.25">
      <c r="O60" s="33"/>
      <c r="P60" s="29"/>
      <c r="Q60" s="29"/>
      <c r="R60" s="29"/>
    </row>
    <row r="61" spans="15:18" x14ac:dyDescent="0.25">
      <c r="O61" s="33"/>
      <c r="P61" s="29"/>
      <c r="Q61" s="29"/>
      <c r="R61" s="29"/>
    </row>
    <row r="62" spans="15:18" x14ac:dyDescent="0.25">
      <c r="O62" s="33"/>
      <c r="P62" s="29"/>
      <c r="Q62" s="29"/>
      <c r="R62" s="29"/>
    </row>
    <row r="63" spans="15:18" x14ac:dyDescent="0.25">
      <c r="O63" s="33"/>
      <c r="P63" s="29"/>
      <c r="Q63" s="29"/>
      <c r="R63" s="29"/>
    </row>
    <row r="64" spans="15:18" x14ac:dyDescent="0.25">
      <c r="O64" s="33"/>
      <c r="P64" s="29"/>
      <c r="Q64" s="29"/>
      <c r="R64" s="29"/>
    </row>
    <row r="65" spans="15:18" x14ac:dyDescent="0.25">
      <c r="O65" s="33"/>
      <c r="P65" s="29"/>
      <c r="Q65" s="29"/>
      <c r="R65" s="29"/>
    </row>
    <row r="66" spans="15:18" x14ac:dyDescent="0.25">
      <c r="O66" s="31"/>
      <c r="P66" s="29"/>
      <c r="Q66" s="29"/>
      <c r="R66" s="29"/>
    </row>
    <row r="67" spans="15:18" x14ac:dyDescent="0.25">
      <c r="O67" s="31"/>
      <c r="P67" s="29"/>
      <c r="Q67" s="29"/>
      <c r="R67" s="29"/>
    </row>
    <row r="68" spans="15:18" x14ac:dyDescent="0.25">
      <c r="O68" s="31"/>
      <c r="P68" s="29"/>
      <c r="Q68" s="29"/>
      <c r="R68" s="29"/>
    </row>
    <row r="69" spans="15:18" x14ac:dyDescent="0.25">
      <c r="O69" s="31"/>
      <c r="P69" s="29"/>
      <c r="Q69" s="29"/>
      <c r="R69" s="29"/>
    </row>
    <row r="70" spans="15:18" x14ac:dyDescent="0.25">
      <c r="O70" s="29"/>
      <c r="P70" s="29"/>
      <c r="Q70" s="29"/>
      <c r="R70" s="29"/>
    </row>
    <row r="71" spans="15:18" x14ac:dyDescent="0.25">
      <c r="O71" s="29"/>
      <c r="P71" s="29"/>
      <c r="Q71" s="29"/>
      <c r="R71" s="29"/>
    </row>
    <row r="72" spans="15:18" x14ac:dyDescent="0.25">
      <c r="O72" s="29"/>
      <c r="P72" s="29"/>
      <c r="Q72" s="29"/>
      <c r="R72" s="29"/>
    </row>
    <row r="73" spans="15:18" x14ac:dyDescent="0.25">
      <c r="O73" s="29"/>
      <c r="P73" s="29"/>
      <c r="Q73" s="29"/>
      <c r="R73" s="29"/>
    </row>
    <row r="74" spans="15:18" x14ac:dyDescent="0.25">
      <c r="O74" s="29"/>
      <c r="P74" s="29"/>
      <c r="Q74" s="29"/>
      <c r="R74" s="29"/>
    </row>
    <row r="75" spans="15:18" x14ac:dyDescent="0.25">
      <c r="O75" s="29"/>
      <c r="P75" s="29"/>
      <c r="Q75" s="29"/>
      <c r="R75" s="29"/>
    </row>
    <row r="76" spans="15:18" x14ac:dyDescent="0.25">
      <c r="O76" s="29"/>
      <c r="P76" s="29"/>
      <c r="Q76" s="29"/>
      <c r="R76" s="29"/>
    </row>
    <row r="77" spans="15:18" x14ac:dyDescent="0.25">
      <c r="O77" s="29"/>
      <c r="P77" s="29"/>
      <c r="Q77" s="29"/>
      <c r="R77" s="29"/>
    </row>
    <row r="78" spans="15:18" x14ac:dyDescent="0.25">
      <c r="O78" s="29"/>
      <c r="P78" s="29"/>
      <c r="Q78" s="29"/>
      <c r="R78" s="29"/>
    </row>
    <row r="79" spans="15:18" x14ac:dyDescent="0.25">
      <c r="O79" s="29"/>
      <c r="P79" s="29"/>
      <c r="Q79" s="29"/>
      <c r="R79" s="29"/>
    </row>
  </sheetData>
  <sheetProtection password="CC3D" sheet="1" objects="1" scenarios="1"/>
  <protectedRanges>
    <protectedRange sqref="G1:G1048576" name="Περιοχή1"/>
  </protectedRanges>
  <mergeCells count="7">
    <mergeCell ref="A2:I2"/>
    <mergeCell ref="A25:E25"/>
    <mergeCell ref="A26:E26"/>
    <mergeCell ref="J26:J29"/>
    <mergeCell ref="A27:E27"/>
    <mergeCell ref="A28:I28"/>
    <mergeCell ref="A29:I30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ΟΙΚΟΝΟΜΙΚΗ ΠΡΟΣΦΟΡΑ TMHMA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turbox oak</dc:creator>
  <cp:lastModifiedBy>Chrysoula</cp:lastModifiedBy>
  <cp:lastPrinted>2020-09-21T07:42:05Z</cp:lastPrinted>
  <dcterms:created xsi:type="dcterms:W3CDTF">2018-05-14T05:35:00Z</dcterms:created>
  <dcterms:modified xsi:type="dcterms:W3CDTF">2020-09-28T10:23:28Z</dcterms:modified>
</cp:coreProperties>
</file>