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50" windowWidth="13335" windowHeight="7440"/>
  </bookViews>
  <sheets>
    <sheet name="ΟΙΚΟΝΟΜΙΚΗ ΠΡΟΣΦΟΡΑ " sheetId="4" r:id="rId1"/>
  </sheets>
  <calcPr calcId="145621"/>
</workbook>
</file>

<file path=xl/calcChain.xml><?xml version="1.0" encoding="utf-8"?>
<calcChain xmlns="http://schemas.openxmlformats.org/spreadsheetml/2006/main">
  <c r="H14" i="4" l="1"/>
  <c r="H15" i="4"/>
  <c r="H5" i="4"/>
  <c r="H6" i="4"/>
  <c r="H7" i="4"/>
  <c r="H8" i="4"/>
  <c r="H9" i="4"/>
  <c r="H10" i="4"/>
  <c r="H11" i="4"/>
  <c r="F15" i="4" l="1"/>
  <c r="F14" i="4"/>
  <c r="F13" i="4"/>
  <c r="F11" i="4"/>
  <c r="F10" i="4"/>
  <c r="F9" i="4"/>
  <c r="F8" i="4"/>
  <c r="F7" i="4"/>
  <c r="F6" i="4"/>
  <c r="F5" i="4"/>
  <c r="F4" i="4"/>
  <c r="H13" i="4"/>
  <c r="I13" i="4" s="1"/>
  <c r="I14" i="4"/>
  <c r="I15" i="4"/>
  <c r="H4" i="4"/>
  <c r="I4" i="4" s="1"/>
  <c r="I5" i="4"/>
  <c r="I6" i="4" l="1"/>
  <c r="I7" i="4"/>
  <c r="I8" i="4"/>
  <c r="I9" i="4"/>
  <c r="I10" i="4"/>
  <c r="I11" i="4"/>
  <c r="F16" i="4"/>
  <c r="I16" i="4" l="1"/>
  <c r="I17" i="4" s="1"/>
  <c r="I18" i="4" s="1"/>
  <c r="F17" i="4"/>
  <c r="F18" i="4" s="1"/>
</calcChain>
</file>

<file path=xl/sharedStrings.xml><?xml version="1.0" encoding="utf-8"?>
<sst xmlns="http://schemas.openxmlformats.org/spreadsheetml/2006/main" count="42" uniqueCount="35">
  <si>
    <t>Περιγραφή Είδους</t>
  </si>
  <si>
    <t>Τιμή  μονάδας (ευρώ προ ΦΠΑ)</t>
  </si>
  <si>
    <t>ΜΜ</t>
  </si>
  <si>
    <r>
      <t xml:space="preserve">1. Η προμήθεια υλικών θα γίνεται </t>
    </r>
    <r>
      <rPr>
        <b/>
        <sz val="11"/>
        <color theme="1"/>
        <rFont val="Calibri"/>
        <family val="2"/>
        <charset val="161"/>
        <scheme val="minor"/>
      </rPr>
      <t>τμηματικά</t>
    </r>
    <r>
      <rPr>
        <sz val="11"/>
        <color theme="1"/>
        <rFont val="Calibri"/>
        <family val="2"/>
        <charset val="161"/>
        <scheme val="minor"/>
      </rPr>
      <t xml:space="preserve"> κατά τη διάρκεια του έτους σύμφωνα με  τις ανάγκες της Δ/νσης, προσδιοριζόμενες επιτόπου με τα αναγκαία προς αποκατάσταση υλικά.</t>
    </r>
  </si>
  <si>
    <t>2. Σε περίπτωση που προκύψει ανάγκη προμήθειας υλικών τα οποία δεν αναγράφονται στον παραπάνω Πίνακα, η προμήθεια θα εξετάζεται μεμονομένα από την αρμόδια Διεύθυνση με βάση την προσφερόμενη τιμή του αναδόχου έναντι της τρέχουσας τιμής αγοράς, χωρίς ο ΟΑΚ να δεσμεύεται για την αποδοχή της.</t>
  </si>
  <si>
    <t>3.Ο ΟΑΚ ΑΕ διατηρεί μονομερώς το δικαίωμα να μην ενεργοποιήσει/εκτελέσει μέρος ή στο σύνολο της την  παρούσα δαπάνη, κατά τη διάρκεια της σύμβασης, εάν αυτό κριθεί ορθό απο τη Διευθύνουσα Υπηρεσία.</t>
  </si>
  <si>
    <t xml:space="preserve">4. Σε περίπτωση που ο ανάδοχος δεν έχει φυσική έδρα (για παράδοση υλικών) εντός του ιστού της πόλης των Χανίων, η αποστολή των εκάστοτε υλικών θα γίνεται στην έδρα του ΟΑΚ ΑΕ.  </t>
  </si>
  <si>
    <t>5. Τυχόν δαπάνες που μπορεί να προκύψουν για τις τμηματικές αποστολές των υλικών βαρύνουν αποκλειστικά τον ανάδοχο, χωρίς να αξιώνει καμία επιπρόσθετη χρέωση αποστολής.</t>
  </si>
  <si>
    <t>ΟΡΟΙ</t>
  </si>
  <si>
    <t>Σύνολο                      (ευρώ προ ΦΠΑ)</t>
  </si>
  <si>
    <t>ΣΥΝΟΛΟ (ευρώ προ ΦΠΑ)</t>
  </si>
  <si>
    <t>ΦΠΑ (24%)</t>
  </si>
  <si>
    <t>Ποσοστό έκπτωσης %</t>
  </si>
  <si>
    <t>Σύνολο προσφοράς                      (ευρώ προ ΦΠΑ)</t>
  </si>
  <si>
    <t>Α/Α</t>
  </si>
  <si>
    <t>Φορητή γεννήτρια</t>
  </si>
  <si>
    <t>Ξυλοκοπτικό</t>
  </si>
  <si>
    <t>Χλοοκοπτικό</t>
  </si>
  <si>
    <t>4 λίτρα</t>
  </si>
  <si>
    <t>Λάδι Αλυσίδων</t>
  </si>
  <si>
    <t>Λάδι μίξης βενζίνης</t>
  </si>
  <si>
    <t>Λάδι βενζινοκινητήρα γεννήτριας - αντλίας</t>
  </si>
  <si>
    <t>Μεσινέζα χορτοκοπτικού</t>
  </si>
  <si>
    <t>20 μέτρα</t>
  </si>
  <si>
    <t>τεμάχιο</t>
  </si>
  <si>
    <t>Μπουζί</t>
  </si>
  <si>
    <t>Αλυσίδα ξυλοκοπτικού 48 σημείων</t>
  </si>
  <si>
    <t>Αλυσίδα ξυλοκοπτικού 56 σημείων</t>
  </si>
  <si>
    <t>Αλυσίδα ξυλοκοπτικού 72 σημείων</t>
  </si>
  <si>
    <t>υπηρεσία</t>
  </si>
  <si>
    <t>Τιμή  μονάδας  προσφοράς    (ευρώ προ ΦΠΑ)</t>
  </si>
  <si>
    <t>Ποσότητες</t>
  </si>
  <si>
    <t>ΣΥΝΟΛΟ (ευρώ με ΦΠΑ)</t>
  </si>
  <si>
    <t>Υπηρεσία συντήρησης/μικροεπισκευής</t>
  </si>
  <si>
    <t>Προμήθεια Αγροτικών εργαλείων και μικρουλικών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</si>
</sst>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5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3"/>
      <color theme="1"/>
      <name val="Calibri"/>
      <family val="2"/>
      <charset val="161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right"/>
    </xf>
    <xf numFmtId="4" fontId="0" fillId="0" borderId="0" xfId="0" applyNumberForma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6" xfId="0" applyBorder="1" applyAlignment="1"/>
    <xf numFmtId="0" fontId="0" fillId="0" borderId="7" xfId="0" applyBorder="1" applyAlignment="1"/>
    <xf numFmtId="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Alignment="1"/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6"/>
  <sheetViews>
    <sheetView tabSelected="1" zoomScaleNormal="100" zoomScaleSheetLayoutView="100" workbookViewId="0">
      <selection activeCell="K11" sqref="K11"/>
    </sheetView>
  </sheetViews>
  <sheetFormatPr defaultRowHeight="15" x14ac:dyDescent="0.25"/>
  <cols>
    <col min="1" max="1" width="3.7109375" style="2" customWidth="1"/>
    <col min="2" max="2" width="22.42578125" customWidth="1"/>
    <col min="3" max="3" width="9.140625" customWidth="1"/>
    <col min="4" max="4" width="9" customWidth="1"/>
    <col min="5" max="5" width="10.5703125" style="1" customWidth="1"/>
    <col min="6" max="6" width="11" customWidth="1"/>
    <col min="7" max="7" width="8.42578125" customWidth="1"/>
    <col min="8" max="8" width="12.5703125" customWidth="1"/>
    <col min="9" max="9" width="13.42578125" customWidth="1"/>
  </cols>
  <sheetData>
    <row r="2" spans="1:10" ht="38.25" customHeight="1" x14ac:dyDescent="0.25">
      <c r="A2" s="7"/>
      <c r="B2" s="17" t="s">
        <v>34</v>
      </c>
      <c r="C2" s="18"/>
      <c r="D2" s="18"/>
      <c r="E2" s="18"/>
      <c r="F2" s="18"/>
      <c r="G2" s="19"/>
      <c r="H2" s="19"/>
      <c r="I2" s="20"/>
    </row>
    <row r="3" spans="1:10" s="2" customFormat="1" ht="48" customHeight="1" x14ac:dyDescent="0.25">
      <c r="A3" s="8" t="s">
        <v>14</v>
      </c>
      <c r="B3" s="8" t="s">
        <v>0</v>
      </c>
      <c r="C3" s="8" t="s">
        <v>2</v>
      </c>
      <c r="D3" s="8" t="s">
        <v>31</v>
      </c>
      <c r="E3" s="9" t="s">
        <v>1</v>
      </c>
      <c r="F3" s="9" t="s">
        <v>9</v>
      </c>
      <c r="G3" s="9" t="s">
        <v>12</v>
      </c>
      <c r="H3" s="9" t="s">
        <v>30</v>
      </c>
      <c r="I3" s="9" t="s">
        <v>13</v>
      </c>
      <c r="J3" s="6"/>
    </row>
    <row r="4" spans="1:10" x14ac:dyDescent="0.25">
      <c r="A4" s="10">
        <v>1</v>
      </c>
      <c r="B4" s="12" t="s">
        <v>19</v>
      </c>
      <c r="C4" s="12" t="s">
        <v>18</v>
      </c>
      <c r="D4" s="10">
        <v>25</v>
      </c>
      <c r="E4" s="13">
        <v>8.5</v>
      </c>
      <c r="F4" s="13">
        <f>D4*E4</f>
        <v>212.5</v>
      </c>
      <c r="G4" s="11">
        <v>0</v>
      </c>
      <c r="H4" s="14">
        <f t="shared" ref="H4:H15" si="0">(1-G4)*E4</f>
        <v>8.5</v>
      </c>
      <c r="I4" s="14">
        <f>D3:D4*H4</f>
        <v>212.5</v>
      </c>
    </row>
    <row r="5" spans="1:10" x14ac:dyDescent="0.25">
      <c r="A5" s="10">
        <v>2</v>
      </c>
      <c r="B5" s="12" t="s">
        <v>20</v>
      </c>
      <c r="C5" s="12" t="s">
        <v>18</v>
      </c>
      <c r="D5" s="10">
        <v>20</v>
      </c>
      <c r="E5" s="13">
        <v>28</v>
      </c>
      <c r="F5" s="13">
        <f t="shared" ref="F5:F11" si="1">D5*E5</f>
        <v>560</v>
      </c>
      <c r="G5" s="11">
        <v>0</v>
      </c>
      <c r="H5" s="14">
        <f t="shared" si="0"/>
        <v>28</v>
      </c>
      <c r="I5" s="14">
        <f t="shared" ref="I5:I15" si="2">D4:D5*H5</f>
        <v>560</v>
      </c>
    </row>
    <row r="6" spans="1:10" ht="23.25" customHeight="1" x14ac:dyDescent="0.25">
      <c r="A6" s="10">
        <v>3</v>
      </c>
      <c r="B6" s="12" t="s">
        <v>21</v>
      </c>
      <c r="C6" s="12" t="s">
        <v>18</v>
      </c>
      <c r="D6" s="10">
        <v>20</v>
      </c>
      <c r="E6" s="13">
        <v>14</v>
      </c>
      <c r="F6" s="13">
        <f t="shared" si="1"/>
        <v>280</v>
      </c>
      <c r="G6" s="11">
        <v>0</v>
      </c>
      <c r="H6" s="14">
        <f t="shared" si="0"/>
        <v>14</v>
      </c>
      <c r="I6" s="14">
        <f t="shared" si="2"/>
        <v>280</v>
      </c>
    </row>
    <row r="7" spans="1:10" x14ac:dyDescent="0.25">
      <c r="A7" s="10">
        <v>4</v>
      </c>
      <c r="B7" s="12" t="s">
        <v>22</v>
      </c>
      <c r="C7" s="12" t="s">
        <v>23</v>
      </c>
      <c r="D7" s="10">
        <v>5</v>
      </c>
      <c r="E7" s="13">
        <v>9.6</v>
      </c>
      <c r="F7" s="13">
        <f t="shared" si="1"/>
        <v>48</v>
      </c>
      <c r="G7" s="11">
        <v>0</v>
      </c>
      <c r="H7" s="14">
        <f t="shared" si="0"/>
        <v>9.6</v>
      </c>
      <c r="I7" s="14">
        <f t="shared" si="2"/>
        <v>48</v>
      </c>
    </row>
    <row r="8" spans="1:10" x14ac:dyDescent="0.25">
      <c r="A8" s="10">
        <v>5</v>
      </c>
      <c r="B8" s="12" t="s">
        <v>25</v>
      </c>
      <c r="C8" s="12" t="s">
        <v>24</v>
      </c>
      <c r="D8" s="10">
        <v>40</v>
      </c>
      <c r="E8" s="13">
        <v>2.5</v>
      </c>
      <c r="F8" s="13">
        <f t="shared" si="1"/>
        <v>100</v>
      </c>
      <c r="G8" s="11">
        <v>0</v>
      </c>
      <c r="H8" s="14">
        <f t="shared" si="0"/>
        <v>2.5</v>
      </c>
      <c r="I8" s="14">
        <f t="shared" si="2"/>
        <v>100</v>
      </c>
    </row>
    <row r="9" spans="1:10" ht="21.75" customHeight="1" x14ac:dyDescent="0.25">
      <c r="A9" s="10">
        <v>6</v>
      </c>
      <c r="B9" s="12" t="s">
        <v>26</v>
      </c>
      <c r="C9" s="12" t="s">
        <v>24</v>
      </c>
      <c r="D9" s="10">
        <v>5</v>
      </c>
      <c r="E9" s="13">
        <v>10</v>
      </c>
      <c r="F9" s="13">
        <f t="shared" si="1"/>
        <v>50</v>
      </c>
      <c r="G9" s="11">
        <v>0</v>
      </c>
      <c r="H9" s="14">
        <f t="shared" si="0"/>
        <v>10</v>
      </c>
      <c r="I9" s="14">
        <f t="shared" si="2"/>
        <v>50</v>
      </c>
    </row>
    <row r="10" spans="1:10" ht="25.5" customHeight="1" x14ac:dyDescent="0.25">
      <c r="A10" s="10">
        <v>7</v>
      </c>
      <c r="B10" s="12" t="s">
        <v>27</v>
      </c>
      <c r="C10" s="12" t="s">
        <v>24</v>
      </c>
      <c r="D10" s="10">
        <v>5</v>
      </c>
      <c r="E10" s="13">
        <v>11.5</v>
      </c>
      <c r="F10" s="13">
        <f t="shared" si="1"/>
        <v>57.5</v>
      </c>
      <c r="G10" s="11">
        <v>0</v>
      </c>
      <c r="H10" s="14">
        <f t="shared" si="0"/>
        <v>11.5</v>
      </c>
      <c r="I10" s="14">
        <f t="shared" si="2"/>
        <v>57.5</v>
      </c>
    </row>
    <row r="11" spans="1:10" ht="27" customHeight="1" x14ac:dyDescent="0.25">
      <c r="A11" s="10">
        <v>8</v>
      </c>
      <c r="B11" s="12" t="s">
        <v>28</v>
      </c>
      <c r="C11" s="12" t="s">
        <v>24</v>
      </c>
      <c r="D11" s="10">
        <v>5</v>
      </c>
      <c r="E11" s="13">
        <v>18.5</v>
      </c>
      <c r="F11" s="13">
        <f t="shared" si="1"/>
        <v>92.5</v>
      </c>
      <c r="G11" s="11">
        <v>0</v>
      </c>
      <c r="H11" s="14">
        <f t="shared" si="0"/>
        <v>18.5</v>
      </c>
      <c r="I11" s="14">
        <f t="shared" si="2"/>
        <v>92.5</v>
      </c>
    </row>
    <row r="12" spans="1:10" x14ac:dyDescent="0.25">
      <c r="A12" s="10"/>
      <c r="B12" s="27" t="s">
        <v>33</v>
      </c>
      <c r="C12" s="28"/>
      <c r="D12" s="29"/>
      <c r="E12" s="29"/>
      <c r="F12" s="29"/>
      <c r="G12" s="29"/>
      <c r="H12" s="29"/>
      <c r="I12" s="30"/>
    </row>
    <row r="13" spans="1:10" x14ac:dyDescent="0.25">
      <c r="A13" s="10">
        <v>1</v>
      </c>
      <c r="B13" s="12" t="s">
        <v>15</v>
      </c>
      <c r="C13" s="12" t="s">
        <v>29</v>
      </c>
      <c r="D13" s="10">
        <v>10</v>
      </c>
      <c r="E13" s="13">
        <v>35</v>
      </c>
      <c r="F13" s="13">
        <f t="shared" ref="F13:F15" si="3">D13*E13</f>
        <v>350</v>
      </c>
      <c r="G13" s="11">
        <v>0</v>
      </c>
      <c r="H13" s="10">
        <f t="shared" si="0"/>
        <v>35</v>
      </c>
      <c r="I13" s="14">
        <f>D12:D13*H13</f>
        <v>350</v>
      </c>
    </row>
    <row r="14" spans="1:10" x14ac:dyDescent="0.25">
      <c r="A14" s="10">
        <v>2</v>
      </c>
      <c r="B14" s="12" t="s">
        <v>16</v>
      </c>
      <c r="C14" s="12" t="s">
        <v>29</v>
      </c>
      <c r="D14" s="10">
        <v>10</v>
      </c>
      <c r="E14" s="13">
        <v>35</v>
      </c>
      <c r="F14" s="13">
        <f t="shared" si="3"/>
        <v>350</v>
      </c>
      <c r="G14" s="11">
        <v>0</v>
      </c>
      <c r="H14" s="10">
        <f t="shared" si="0"/>
        <v>35</v>
      </c>
      <c r="I14" s="14">
        <f t="shared" si="2"/>
        <v>350</v>
      </c>
    </row>
    <row r="15" spans="1:10" x14ac:dyDescent="0.25">
      <c r="A15" s="10">
        <v>3</v>
      </c>
      <c r="B15" s="12" t="s">
        <v>17</v>
      </c>
      <c r="C15" s="12" t="s">
        <v>29</v>
      </c>
      <c r="D15" s="10">
        <v>10</v>
      </c>
      <c r="E15" s="13">
        <v>35</v>
      </c>
      <c r="F15" s="13">
        <f t="shared" si="3"/>
        <v>350</v>
      </c>
      <c r="G15" s="11">
        <v>0</v>
      </c>
      <c r="H15" s="10">
        <f t="shared" si="0"/>
        <v>35</v>
      </c>
      <c r="I15" s="14">
        <f t="shared" si="2"/>
        <v>350</v>
      </c>
    </row>
    <row r="16" spans="1:10" x14ac:dyDescent="0.25">
      <c r="A16" s="10"/>
      <c r="B16" s="23" t="s">
        <v>10</v>
      </c>
      <c r="C16" s="24"/>
      <c r="D16" s="24"/>
      <c r="E16" s="24"/>
      <c r="F16" s="15">
        <f>SUM(F4:F15)</f>
        <v>2450.5</v>
      </c>
      <c r="G16" s="21"/>
      <c r="H16" s="22"/>
      <c r="I16" s="15">
        <f t="shared" ref="I16" si="4">SUM(I4:I15)</f>
        <v>2450.5</v>
      </c>
    </row>
    <row r="17" spans="1:11" x14ac:dyDescent="0.25">
      <c r="A17" s="10"/>
      <c r="B17" s="23" t="s">
        <v>11</v>
      </c>
      <c r="C17" s="24"/>
      <c r="D17" s="24"/>
      <c r="E17" s="24"/>
      <c r="F17" s="16">
        <f>0.24*F16</f>
        <v>588.12</v>
      </c>
      <c r="G17" s="22"/>
      <c r="H17" s="22"/>
      <c r="I17" s="16">
        <f t="shared" ref="I17" si="5">0.24*I16</f>
        <v>588.12</v>
      </c>
      <c r="K17" s="25"/>
    </row>
    <row r="18" spans="1:11" x14ac:dyDescent="0.25">
      <c r="A18" s="10"/>
      <c r="B18" s="23" t="s">
        <v>32</v>
      </c>
      <c r="C18" s="24"/>
      <c r="D18" s="24"/>
      <c r="E18" s="24"/>
      <c r="F18" s="15">
        <f>F16+F17</f>
        <v>3038.62</v>
      </c>
      <c r="G18" s="22"/>
      <c r="H18" s="22"/>
      <c r="I18" s="15">
        <f t="shared" ref="I18" si="6">I16+I17</f>
        <v>3038.62</v>
      </c>
      <c r="K18" s="25"/>
    </row>
    <row r="19" spans="1:11" x14ac:dyDescent="0.25">
      <c r="B19" s="3"/>
      <c r="C19" s="4"/>
      <c r="D19" s="4"/>
      <c r="E19" s="4"/>
      <c r="F19" s="5"/>
      <c r="K19" s="25"/>
    </row>
    <row r="20" spans="1:11" ht="28.5" customHeight="1" x14ac:dyDescent="0.25">
      <c r="B20" s="26" t="s">
        <v>8</v>
      </c>
      <c r="C20" s="26"/>
      <c r="D20" s="26"/>
      <c r="E20" s="26"/>
      <c r="F20" s="26"/>
      <c r="K20" s="25"/>
    </row>
    <row r="21" spans="1:11" ht="24.75" customHeight="1" x14ac:dyDescent="0.25">
      <c r="B21" s="31"/>
      <c r="C21" s="31"/>
      <c r="D21" s="31"/>
      <c r="E21" s="31"/>
      <c r="F21" s="31"/>
    </row>
    <row r="22" spans="1:11" ht="43.5" customHeight="1" x14ac:dyDescent="0.25">
      <c r="B22" s="31" t="s">
        <v>3</v>
      </c>
      <c r="C22" s="31"/>
      <c r="D22" s="31"/>
      <c r="E22" s="31"/>
      <c r="F22" s="31"/>
      <c r="G22" s="32"/>
      <c r="H22" s="32"/>
      <c r="I22" s="32"/>
    </row>
    <row r="23" spans="1:11" ht="62.25" customHeight="1" x14ac:dyDescent="0.25">
      <c r="B23" s="31" t="s">
        <v>4</v>
      </c>
      <c r="C23" s="31"/>
      <c r="D23" s="31"/>
      <c r="E23" s="31"/>
      <c r="F23" s="31"/>
      <c r="G23" s="32"/>
      <c r="H23" s="32"/>
      <c r="I23" s="32"/>
    </row>
    <row r="24" spans="1:11" ht="48" customHeight="1" x14ac:dyDescent="0.25">
      <c r="B24" s="31" t="s">
        <v>5</v>
      </c>
      <c r="C24" s="31"/>
      <c r="D24" s="31"/>
      <c r="E24" s="31"/>
      <c r="F24" s="31"/>
      <c r="G24" s="32"/>
      <c r="H24" s="32"/>
      <c r="I24" s="32"/>
    </row>
    <row r="25" spans="1:11" ht="36.75" customHeight="1" x14ac:dyDescent="0.25">
      <c r="B25" s="31" t="s">
        <v>6</v>
      </c>
      <c r="C25" s="31"/>
      <c r="D25" s="31"/>
      <c r="E25" s="31"/>
      <c r="F25" s="31"/>
      <c r="G25" s="32"/>
      <c r="H25" s="32"/>
      <c r="I25" s="32"/>
    </row>
    <row r="26" spans="1:11" ht="37.5" customHeight="1" x14ac:dyDescent="0.25">
      <c r="B26" s="31" t="s">
        <v>7</v>
      </c>
      <c r="C26" s="31"/>
      <c r="D26" s="31"/>
      <c r="E26" s="31"/>
      <c r="F26" s="31"/>
      <c r="G26" s="32"/>
      <c r="H26" s="32"/>
      <c r="I26" s="32"/>
    </row>
  </sheetData>
  <sheetProtection password="CC3D" sheet="1" objects="1" scenarios="1"/>
  <protectedRanges>
    <protectedRange sqref="G13:G15" name="Περιοχή2"/>
    <protectedRange sqref="G4:G11 G13:G15" name="Περιοχή1"/>
  </protectedRanges>
  <mergeCells count="14">
    <mergeCell ref="B26:I26"/>
    <mergeCell ref="B21:F21"/>
    <mergeCell ref="B22:I22"/>
    <mergeCell ref="B23:I23"/>
    <mergeCell ref="B24:I24"/>
    <mergeCell ref="B25:I25"/>
    <mergeCell ref="B2:I2"/>
    <mergeCell ref="G16:H18"/>
    <mergeCell ref="B16:E16"/>
    <mergeCell ref="B17:E17"/>
    <mergeCell ref="K17:K20"/>
    <mergeCell ref="B18:E18"/>
    <mergeCell ref="B20:F20"/>
    <mergeCell ref="B12:I12"/>
  </mergeCells>
  <pageMargins left="0.7" right="0.7" top="0.75" bottom="0.75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ΟΙΚΟΝΟΜΙΚΗ ΠΡΟΣΦΟΡΑ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turbox oak</dc:creator>
  <cp:lastModifiedBy>imalandrakis</cp:lastModifiedBy>
  <cp:lastPrinted>2020-11-02T09:13:16Z</cp:lastPrinted>
  <dcterms:created xsi:type="dcterms:W3CDTF">2018-05-14T05:35:00Z</dcterms:created>
  <dcterms:modified xsi:type="dcterms:W3CDTF">2020-11-03T09:40:27Z</dcterms:modified>
</cp:coreProperties>
</file>