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7755"/>
  </bookViews>
  <sheets>
    <sheet name="ΟΙΚΟΝΟΜΙΚΗ ΠΡΟΣΦΟΡΑ " sheetId="6" r:id="rId1"/>
  </sheets>
  <calcPr calcId="145621"/>
</workbook>
</file>

<file path=xl/calcChain.xml><?xml version="1.0" encoding="utf-8"?>
<calcChain xmlns="http://schemas.openxmlformats.org/spreadsheetml/2006/main">
  <c r="H94" i="6" l="1"/>
  <c r="I94" i="6"/>
  <c r="H91" i="6"/>
  <c r="I91" i="6" s="1"/>
  <c r="H92" i="6"/>
  <c r="I92" i="6" s="1"/>
  <c r="H93" i="6"/>
  <c r="I93" i="6" s="1"/>
  <c r="F5" i="6"/>
  <c r="F95" i="6" s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4" i="6"/>
  <c r="H5" i="6" l="1"/>
  <c r="I5" i="6" s="1"/>
  <c r="H6" i="6"/>
  <c r="I6" i="6" s="1"/>
  <c r="H7" i="6"/>
  <c r="I7" i="6" s="1"/>
  <c r="H8" i="6"/>
  <c r="I8" i="6" s="1"/>
  <c r="H9" i="6"/>
  <c r="I9" i="6" s="1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 s="1"/>
  <c r="H32" i="6"/>
  <c r="I32" i="6" s="1"/>
  <c r="H33" i="6"/>
  <c r="I33" i="6" s="1"/>
  <c r="H34" i="6"/>
  <c r="I34" i="6" s="1"/>
  <c r="H35" i="6"/>
  <c r="I35" i="6" s="1"/>
  <c r="H36" i="6"/>
  <c r="I36" i="6" s="1"/>
  <c r="H37" i="6"/>
  <c r="I37" i="6" s="1"/>
  <c r="H38" i="6"/>
  <c r="I38" i="6" s="1"/>
  <c r="H39" i="6"/>
  <c r="I39" i="6" s="1"/>
  <c r="H40" i="6"/>
  <c r="I40" i="6" s="1"/>
  <c r="H41" i="6"/>
  <c r="I41" i="6" s="1"/>
  <c r="H42" i="6"/>
  <c r="I42" i="6" s="1"/>
  <c r="H43" i="6"/>
  <c r="I43" i="6" s="1"/>
  <c r="H44" i="6"/>
  <c r="I44" i="6" s="1"/>
  <c r="H45" i="6"/>
  <c r="I45" i="6" s="1"/>
  <c r="H46" i="6"/>
  <c r="I46" i="6" s="1"/>
  <c r="H47" i="6"/>
  <c r="I47" i="6" s="1"/>
  <c r="H48" i="6"/>
  <c r="I48" i="6" s="1"/>
  <c r="H49" i="6"/>
  <c r="I49" i="6" s="1"/>
  <c r="H50" i="6"/>
  <c r="I50" i="6" s="1"/>
  <c r="H51" i="6"/>
  <c r="I51" i="6" s="1"/>
  <c r="H52" i="6"/>
  <c r="I52" i="6" s="1"/>
  <c r="H53" i="6"/>
  <c r="I53" i="6" s="1"/>
  <c r="H54" i="6"/>
  <c r="I54" i="6" s="1"/>
  <c r="H55" i="6"/>
  <c r="I55" i="6" s="1"/>
  <c r="H56" i="6"/>
  <c r="I56" i="6" s="1"/>
  <c r="H57" i="6"/>
  <c r="I57" i="6" s="1"/>
  <c r="H58" i="6"/>
  <c r="I58" i="6" s="1"/>
  <c r="H59" i="6"/>
  <c r="I59" i="6" s="1"/>
  <c r="H60" i="6"/>
  <c r="I60" i="6" s="1"/>
  <c r="H61" i="6"/>
  <c r="I61" i="6" s="1"/>
  <c r="H62" i="6"/>
  <c r="I62" i="6" s="1"/>
  <c r="H63" i="6"/>
  <c r="I63" i="6" s="1"/>
  <c r="H64" i="6"/>
  <c r="I64" i="6" s="1"/>
  <c r="H65" i="6"/>
  <c r="I65" i="6" s="1"/>
  <c r="H66" i="6"/>
  <c r="I66" i="6" s="1"/>
  <c r="H67" i="6"/>
  <c r="I67" i="6" s="1"/>
  <c r="H68" i="6"/>
  <c r="I68" i="6" s="1"/>
  <c r="H69" i="6"/>
  <c r="I69" i="6" s="1"/>
  <c r="H70" i="6"/>
  <c r="I70" i="6" s="1"/>
  <c r="H71" i="6"/>
  <c r="I71" i="6" s="1"/>
  <c r="H72" i="6"/>
  <c r="I72" i="6" s="1"/>
  <c r="H73" i="6"/>
  <c r="I73" i="6" s="1"/>
  <c r="H74" i="6"/>
  <c r="I74" i="6" s="1"/>
  <c r="H75" i="6"/>
  <c r="I75" i="6" s="1"/>
  <c r="H76" i="6"/>
  <c r="I76" i="6" s="1"/>
  <c r="H77" i="6"/>
  <c r="I77" i="6" s="1"/>
  <c r="H78" i="6"/>
  <c r="I78" i="6" s="1"/>
  <c r="H79" i="6"/>
  <c r="I79" i="6" s="1"/>
  <c r="H80" i="6"/>
  <c r="I80" i="6" s="1"/>
  <c r="H81" i="6"/>
  <c r="I81" i="6" s="1"/>
  <c r="H82" i="6"/>
  <c r="I82" i="6" s="1"/>
  <c r="H83" i="6"/>
  <c r="I83" i="6" s="1"/>
  <c r="H84" i="6"/>
  <c r="I84" i="6" s="1"/>
  <c r="H85" i="6"/>
  <c r="I85" i="6" s="1"/>
  <c r="H86" i="6"/>
  <c r="I86" i="6" s="1"/>
  <c r="H87" i="6"/>
  <c r="I87" i="6" s="1"/>
  <c r="H88" i="6"/>
  <c r="I88" i="6" s="1"/>
  <c r="H89" i="6"/>
  <c r="I89" i="6" s="1"/>
  <c r="H90" i="6"/>
  <c r="I90" i="6" s="1"/>
  <c r="F96" i="6" l="1"/>
  <c r="F97" i="6" s="1"/>
  <c r="H4" i="6"/>
  <c r="I4" i="6" s="1"/>
  <c r="I95" i="6" s="1"/>
  <c r="I96" i="6" l="1"/>
  <c r="I97" i="6" s="1"/>
</calcChain>
</file>

<file path=xl/sharedStrings.xml><?xml version="1.0" encoding="utf-8"?>
<sst xmlns="http://schemas.openxmlformats.org/spreadsheetml/2006/main" count="195" uniqueCount="105">
  <si>
    <t>Περιγραφή Είδους</t>
  </si>
  <si>
    <t>Τιμή  μονάδας (ευρώ προ ΦΠΑ)</t>
  </si>
  <si>
    <t>ΜΜ</t>
  </si>
  <si>
    <t>Σύνολο                      (ευρώ προ ΦΠΑ)</t>
  </si>
  <si>
    <t>ΦΠΑ (24%)</t>
  </si>
  <si>
    <t>Α/Α</t>
  </si>
  <si>
    <t>τεμ</t>
  </si>
  <si>
    <t>HP 21XL  BLACK</t>
  </si>
  <si>
    <t>HP 22 Tri-Color</t>
  </si>
  <si>
    <t>HP 338 BLACK</t>
  </si>
  <si>
    <t>Toner HP 59X Black 10000Pgs</t>
  </si>
  <si>
    <t xml:space="preserve">Toner Brother TN-2420 Black 3000Pgs </t>
  </si>
  <si>
    <t xml:space="preserve">Toner Brother TN-3480 Black 8000Pgs </t>
  </si>
  <si>
    <t>Σύνολο (Ευρώ προ ΦΠΑ)</t>
  </si>
  <si>
    <t>Σύνολο (Ευρώ με ΦΠΑ)</t>
  </si>
  <si>
    <t xml:space="preserve">Toner Fax Panasonic KX-FAT88X </t>
  </si>
  <si>
    <t xml:space="preserve">Drum Fax Panasonic KX-FAD89 </t>
  </si>
  <si>
    <t xml:space="preserve">Thermal Fax Roll Panasonic KX-FA52X Film </t>
  </si>
  <si>
    <t>Ink HP No 11  Black</t>
  </si>
  <si>
    <t>Ink HP No 11  Cyan</t>
  </si>
  <si>
    <t>Ink HP No 11 Yellow</t>
  </si>
  <si>
    <t>Ink HP No 11 Magenta</t>
  </si>
  <si>
    <t>Ink HP No 650 Black Ink Crtr</t>
  </si>
  <si>
    <t>Ink HP No 650 Tri-Color Ink Crtr</t>
  </si>
  <si>
    <t>Ink HP No 10 Large Black 69 ml</t>
  </si>
  <si>
    <t>Ink HP No 82 Cyan  69 ML</t>
  </si>
  <si>
    <t>Ink HP No 82 Magenta 69 ML</t>
  </si>
  <si>
    <t>Ink HP No 82 Yellow 69 ML</t>
  </si>
  <si>
    <t>Ink HP No 11 Printhead Long Life Black</t>
  </si>
  <si>
    <t>Ink HP No 11 Printhead Long Life Cyan</t>
  </si>
  <si>
    <t>Ink HP No 11 Printhead Long Life Magenta</t>
  </si>
  <si>
    <t>Ink HP No 11 Printhead Long Life Yellow</t>
  </si>
  <si>
    <t>Ink HP No 901  Tri-Color</t>
  </si>
  <si>
    <t>Ink HP No 901 Black</t>
  </si>
  <si>
    <t>HP 953XL Black</t>
  </si>
  <si>
    <t>HP 953 XL Yellow</t>
  </si>
  <si>
    <t>HP 953XL Cyan</t>
  </si>
  <si>
    <t>HP 953XL Magenta</t>
  </si>
  <si>
    <t>ΗP 344 (TRICOLOR)</t>
  </si>
  <si>
    <t>HP 339 BLACK</t>
  </si>
  <si>
    <t xml:space="preserve">Toner Laser HP LJ 1010 </t>
  </si>
  <si>
    <t>hp laserjet P3015</t>
  </si>
  <si>
    <t>Toner HP LJ P2055 - 6.5 k pgs Dual Pack</t>
  </si>
  <si>
    <t>TONER HP280X</t>
  </si>
  <si>
    <t xml:space="preserve">Printhead HP 88 Magenta-Cyan </t>
  </si>
  <si>
    <t>konica  bizhub 224e (TN322)</t>
  </si>
  <si>
    <t>TONER TN217</t>
  </si>
  <si>
    <t>TONER  101 S</t>
  </si>
  <si>
    <t>HP 652 Black</t>
  </si>
  <si>
    <t>HP 652 Color</t>
  </si>
  <si>
    <t>BLACK TO711</t>
  </si>
  <si>
    <t>CYAN TO7112</t>
  </si>
  <si>
    <t>MAGENTA TO713</t>
  </si>
  <si>
    <t>YELLOW TO7114</t>
  </si>
  <si>
    <t>TONER   T- 1640E</t>
  </si>
  <si>
    <t>Toner 45807102 black</t>
  </si>
  <si>
    <t>Toner Xerox 106R02232 Black Phaser 6600 WC 6605 8K</t>
  </si>
  <si>
    <t>TONER XEROX PHAZER 6010 2K Black</t>
  </si>
  <si>
    <t>TONER XEROX PHAZER 6010 2K Cyan</t>
  </si>
  <si>
    <t>TONER XEROX PHAZER 6010 2K Magenta</t>
  </si>
  <si>
    <t>TONER XEROX PHAZER 6010 2K Yellow</t>
  </si>
  <si>
    <t>TONER 51BOXAO ( 20.000 PAGES)</t>
  </si>
  <si>
    <t xml:space="preserve">ΤΚ 7105 TONER KIT </t>
  </si>
  <si>
    <t>TK7125 TONER KIT</t>
  </si>
  <si>
    <t>HP 300 XL BLACK</t>
  </si>
  <si>
    <t xml:space="preserve">HP 300 XL COLOR </t>
  </si>
  <si>
    <t>XEROX 3260</t>
  </si>
  <si>
    <t>HP343 tricolor</t>
  </si>
  <si>
    <t>Toner HP 59A Black 3000Pgs</t>
  </si>
  <si>
    <t xml:space="preserve">Drum Brother DR-2400 Black 12000Pgs </t>
  </si>
  <si>
    <t xml:space="preserve">Toner Brother TN-3430 Black 3000Pgs </t>
  </si>
  <si>
    <t xml:space="preserve">Drum Brother DR-3400 Black 50000Pgs </t>
  </si>
  <si>
    <t>Ποσότητες</t>
  </si>
  <si>
    <t>Ποσοστό έκπτωσης %</t>
  </si>
  <si>
    <t>Τιμή  μονάδας  προσφοράς (ευρώ προ ΦΠΑ)</t>
  </si>
  <si>
    <t>Σύνολο προσφοράς                      (ευρώ προ ΦΠΑ)</t>
  </si>
  <si>
    <t>hp officejet pro k8600 large black with vivera XL</t>
  </si>
  <si>
    <t>hp officejet pro k8600 large cyan with vivera XL</t>
  </si>
  <si>
    <t>hp officejet pro k8600 large magenta with vivera  XL</t>
  </si>
  <si>
    <t>hp officejet pro k8600 large yellow with vivera XL</t>
  </si>
  <si>
    <t>konica  bizhub 163</t>
  </si>
  <si>
    <t>Ink HP 730 Cyan 130ml</t>
  </si>
  <si>
    <t>Ink HP 730 Magenta 130ml</t>
  </si>
  <si>
    <t>Ink HP 730 Yellow 130ml</t>
  </si>
  <si>
    <t>Ink HP 730 Matte Black 130ml</t>
  </si>
  <si>
    <t>Ink HP 730 Gray 130 ml</t>
  </si>
  <si>
    <t>Ink HP 730 Photo Black 130ml</t>
  </si>
  <si>
    <t>Ink HP 730 Cyan 300 ml</t>
  </si>
  <si>
    <t>Ink HP 730 Magenta 300 ml</t>
  </si>
  <si>
    <t>Ink HP 730 Yellow 300 ml</t>
  </si>
  <si>
    <t>Ink HP 730 Matte Black 300ml</t>
  </si>
  <si>
    <t>Ink HP 730 Gray 300 ml</t>
  </si>
  <si>
    <t>Ink HP 730 photo black 300ml</t>
  </si>
  <si>
    <t>HP 731 Printhead</t>
  </si>
  <si>
    <t>CLI-581BK XL BLACK</t>
  </si>
  <si>
    <t xml:space="preserve">CLI-581C XL CYAN </t>
  </si>
  <si>
    <t xml:space="preserve">CLI-581M XL MAGENTA </t>
  </si>
  <si>
    <t>CLI-581Y XL YELLOW</t>
  </si>
  <si>
    <t>CLI-581BK XXL BLACK (4590 PAGES)</t>
  </si>
  <si>
    <t>CLI-581XL VALUE PACK (BLACK-CYAN-MAGENTA-YELLOW)</t>
  </si>
  <si>
    <t>Black (7600 pages) cartridge</t>
  </si>
  <si>
    <t>Cyan ( 5900 pages)</t>
  </si>
  <si>
    <t>Magenta (5900 pages)</t>
  </si>
  <si>
    <t>Yellow ( 5900 pages)</t>
  </si>
  <si>
    <t>ΟΙΚΟΝΟΚΟΜΙΚΗ ΠΡΟΣΦΟΡΑ                                                                                                                                                                                                                                              «Προμήθεια μελανιών και toner για τους εκτυπωτές του Ο.Α.Κ. Α.Ε για τo έτος 2021»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</si>
</sst>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10"/>
      <name val="Arial"/>
      <family val="2"/>
      <charset val="161"/>
    </font>
    <font>
      <sz val="10"/>
      <color rgb="FF00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</cellStyleXfs>
  <cellXfs count="45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Font="1" applyAlignment="1"/>
    <xf numFmtId="10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5" fillId="2" borderId="1" xfId="0" applyFont="1" applyFill="1" applyBorder="1" applyAlignment="1">
      <alignment horizontal="left" vertical="center"/>
    </xf>
    <xf numFmtId="0" fontId="2" fillId="0" borderId="1" xfId="6" applyFont="1" applyFill="1" applyBorder="1" applyAlignment="1">
      <alignment horizontal="left" vertical="center"/>
    </xf>
    <xf numFmtId="0" fontId="2" fillId="0" borderId="1" xfId="6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left" vertical="center" wrapText="1"/>
    </xf>
    <xf numFmtId="0" fontId="3" fillId="0" borderId="1" xfId="6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0" fontId="1" fillId="0" borderId="1" xfId="0" applyNumberFormat="1" applyFont="1" applyBorder="1" applyAlignment="1" applyProtection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4" fontId="10" fillId="0" borderId="1" xfId="6" applyNumberFormat="1" applyFont="1" applyFill="1" applyBorder="1" applyAlignment="1">
      <alignment horizontal="center" vertical="center"/>
    </xf>
    <xf numFmtId="4" fontId="2" fillId="0" borderId="1" xfId="6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 applyFill="1" applyBorder="1" applyAlignment="1"/>
    <xf numFmtId="4" fontId="0" fillId="0" borderId="0" xfId="0" applyNumberFormat="1" applyFill="1" applyBorder="1" applyAlignment="1">
      <alignment horizontal="center" vertical="center"/>
    </xf>
  </cellXfs>
  <cellStyles count="7">
    <cellStyle name="Normal 2" xfId="2"/>
    <cellStyle name="Normal 3" xfId="3"/>
    <cellStyle name="Normal 4" xfId="4"/>
    <cellStyle name="Normal 5" xfId="5"/>
    <cellStyle name="Κανονικό" xfId="0" builtinId="0"/>
    <cellStyle name="Κανονικό 2" xfId="1"/>
    <cellStyle name="Κανονικό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9"/>
  <sheetViews>
    <sheetView tabSelected="1" topLeftCell="A59" zoomScaleNormal="100" zoomScaleSheetLayoutView="100" workbookViewId="0">
      <selection activeCell="M91" sqref="M91"/>
    </sheetView>
  </sheetViews>
  <sheetFormatPr defaultRowHeight="15" x14ac:dyDescent="0.25"/>
  <cols>
    <col min="1" max="1" width="4.5703125" style="6" customWidth="1"/>
    <col min="2" max="2" width="46.5703125" style="6" customWidth="1"/>
    <col min="3" max="3" width="4.85546875" style="6" bestFit="1" customWidth="1"/>
    <col min="4" max="4" width="11.42578125" style="6" bestFit="1" customWidth="1"/>
    <col min="5" max="5" width="14.28515625" style="36" customWidth="1"/>
    <col min="6" max="6" width="10.28515625" style="41" customWidth="1"/>
    <col min="7" max="7" width="11.5703125" style="6" bestFit="1" customWidth="1"/>
    <col min="8" max="8" width="15.7109375" style="41" customWidth="1"/>
    <col min="9" max="9" width="16" style="41" customWidth="1"/>
    <col min="10" max="16384" width="9.140625" style="1"/>
  </cols>
  <sheetData>
    <row r="2" spans="1:10" ht="54.75" customHeight="1" x14ac:dyDescent="0.25">
      <c r="A2" s="2"/>
      <c r="B2" s="26" t="s">
        <v>104</v>
      </c>
      <c r="C2" s="27"/>
      <c r="D2" s="27"/>
      <c r="E2" s="27"/>
      <c r="F2" s="27"/>
      <c r="G2" s="28"/>
      <c r="H2" s="28"/>
      <c r="I2" s="29"/>
    </row>
    <row r="3" spans="1:10" s="6" customFormat="1" ht="48" customHeight="1" x14ac:dyDescent="0.25">
      <c r="A3" s="3" t="s">
        <v>5</v>
      </c>
      <c r="B3" s="20" t="s">
        <v>0</v>
      </c>
      <c r="C3" s="3" t="s">
        <v>2</v>
      </c>
      <c r="D3" s="3" t="s">
        <v>72</v>
      </c>
      <c r="E3" s="31" t="s">
        <v>1</v>
      </c>
      <c r="F3" s="31" t="s">
        <v>3</v>
      </c>
      <c r="G3" s="4" t="s">
        <v>73</v>
      </c>
      <c r="H3" s="31" t="s">
        <v>74</v>
      </c>
      <c r="I3" s="31" t="s">
        <v>75</v>
      </c>
      <c r="J3" s="5"/>
    </row>
    <row r="4" spans="1:10" ht="15" customHeight="1" x14ac:dyDescent="0.25">
      <c r="A4" s="14">
        <v>1</v>
      </c>
      <c r="B4" s="21" t="s">
        <v>15</v>
      </c>
      <c r="C4" s="14" t="s">
        <v>6</v>
      </c>
      <c r="D4" s="15">
        <v>1</v>
      </c>
      <c r="E4" s="32">
        <v>21.59</v>
      </c>
      <c r="F4" s="37">
        <f>D4*E4</f>
        <v>21.59</v>
      </c>
      <c r="G4" s="13">
        <v>0</v>
      </c>
      <c r="H4" s="42">
        <f>(1-G4)*E4</f>
        <v>21.59</v>
      </c>
      <c r="I4" s="42">
        <f>D3:D4*H4</f>
        <v>21.59</v>
      </c>
    </row>
    <row r="5" spans="1:10" ht="15" customHeight="1" x14ac:dyDescent="0.25">
      <c r="A5" s="14">
        <v>2</v>
      </c>
      <c r="B5" s="21" t="s">
        <v>16</v>
      </c>
      <c r="C5" s="14" t="s">
        <v>6</v>
      </c>
      <c r="D5" s="15">
        <v>1</v>
      </c>
      <c r="E5" s="32">
        <v>76.349999999999994</v>
      </c>
      <c r="F5" s="37">
        <f t="shared" ref="F5:F68" si="0">D5*E5</f>
        <v>76.349999999999994</v>
      </c>
      <c r="G5" s="30">
        <v>0</v>
      </c>
      <c r="H5" s="42">
        <f t="shared" ref="H5:H68" si="1">(1-G5)*E5</f>
        <v>76.349999999999994</v>
      </c>
      <c r="I5" s="42">
        <f t="shared" ref="I5:I68" si="2">D4:D5*H5</f>
        <v>76.349999999999994</v>
      </c>
    </row>
    <row r="6" spans="1:10" ht="15" customHeight="1" x14ac:dyDescent="0.25">
      <c r="A6" s="14">
        <v>3</v>
      </c>
      <c r="B6" s="21" t="s">
        <v>17</v>
      </c>
      <c r="C6" s="14" t="s">
        <v>6</v>
      </c>
      <c r="D6" s="15">
        <v>1</v>
      </c>
      <c r="E6" s="32">
        <v>14.89</v>
      </c>
      <c r="F6" s="37">
        <f t="shared" si="0"/>
        <v>14.89</v>
      </c>
      <c r="G6" s="30">
        <v>0</v>
      </c>
      <c r="H6" s="42">
        <f t="shared" si="1"/>
        <v>14.89</v>
      </c>
      <c r="I6" s="42">
        <f t="shared" si="2"/>
        <v>14.89</v>
      </c>
    </row>
    <row r="7" spans="1:10" ht="15" customHeight="1" x14ac:dyDescent="0.25">
      <c r="A7" s="14">
        <v>4</v>
      </c>
      <c r="B7" s="21" t="s">
        <v>18</v>
      </c>
      <c r="C7" s="14" t="s">
        <v>6</v>
      </c>
      <c r="D7" s="15">
        <v>1</v>
      </c>
      <c r="E7" s="32">
        <v>39.79</v>
      </c>
      <c r="F7" s="37">
        <f t="shared" si="0"/>
        <v>39.79</v>
      </c>
      <c r="G7" s="30">
        <v>0</v>
      </c>
      <c r="H7" s="42">
        <f t="shared" si="1"/>
        <v>39.79</v>
      </c>
      <c r="I7" s="42">
        <f t="shared" si="2"/>
        <v>39.79</v>
      </c>
    </row>
    <row r="8" spans="1:10" ht="15" customHeight="1" x14ac:dyDescent="0.25">
      <c r="A8" s="14">
        <v>5</v>
      </c>
      <c r="B8" s="21" t="s">
        <v>19</v>
      </c>
      <c r="C8" s="14" t="s">
        <v>6</v>
      </c>
      <c r="D8" s="15">
        <v>1</v>
      </c>
      <c r="E8" s="32">
        <v>41.98</v>
      </c>
      <c r="F8" s="37">
        <f t="shared" si="0"/>
        <v>41.98</v>
      </c>
      <c r="G8" s="30">
        <v>0</v>
      </c>
      <c r="H8" s="42">
        <f t="shared" si="1"/>
        <v>41.98</v>
      </c>
      <c r="I8" s="42">
        <f t="shared" si="2"/>
        <v>41.98</v>
      </c>
    </row>
    <row r="9" spans="1:10" ht="15" customHeight="1" x14ac:dyDescent="0.25">
      <c r="A9" s="14">
        <v>6</v>
      </c>
      <c r="B9" s="21" t="s">
        <v>20</v>
      </c>
      <c r="C9" s="14" t="s">
        <v>6</v>
      </c>
      <c r="D9" s="15">
        <v>1</v>
      </c>
      <c r="E9" s="32">
        <v>41.28</v>
      </c>
      <c r="F9" s="37">
        <f t="shared" si="0"/>
        <v>41.28</v>
      </c>
      <c r="G9" s="30">
        <v>0</v>
      </c>
      <c r="H9" s="42">
        <f t="shared" si="1"/>
        <v>41.28</v>
      </c>
      <c r="I9" s="42">
        <f t="shared" si="2"/>
        <v>41.28</v>
      </c>
    </row>
    <row r="10" spans="1:10" ht="15" customHeight="1" x14ac:dyDescent="0.25">
      <c r="A10" s="14">
        <v>7</v>
      </c>
      <c r="B10" s="21" t="s">
        <v>21</v>
      </c>
      <c r="C10" s="14" t="s">
        <v>6</v>
      </c>
      <c r="D10" s="15">
        <v>1</v>
      </c>
      <c r="E10" s="32">
        <v>41.28</v>
      </c>
      <c r="F10" s="37">
        <f t="shared" si="0"/>
        <v>41.28</v>
      </c>
      <c r="G10" s="30">
        <v>0</v>
      </c>
      <c r="H10" s="42">
        <f t="shared" si="1"/>
        <v>41.28</v>
      </c>
      <c r="I10" s="42">
        <f t="shared" si="2"/>
        <v>41.28</v>
      </c>
    </row>
    <row r="11" spans="1:10" ht="15" customHeight="1" x14ac:dyDescent="0.25">
      <c r="A11" s="14">
        <v>8</v>
      </c>
      <c r="B11" s="21" t="s">
        <v>22</v>
      </c>
      <c r="C11" s="14" t="s">
        <v>6</v>
      </c>
      <c r="D11" s="15">
        <v>6</v>
      </c>
      <c r="E11" s="32">
        <v>8.84</v>
      </c>
      <c r="F11" s="37">
        <f t="shared" si="0"/>
        <v>53.04</v>
      </c>
      <c r="G11" s="30">
        <v>0</v>
      </c>
      <c r="H11" s="42">
        <f t="shared" si="1"/>
        <v>8.84</v>
      </c>
      <c r="I11" s="42">
        <f t="shared" si="2"/>
        <v>53.04</v>
      </c>
    </row>
    <row r="12" spans="1:10" ht="15" customHeight="1" x14ac:dyDescent="0.25">
      <c r="A12" s="14">
        <v>9</v>
      </c>
      <c r="B12" s="21" t="s">
        <v>23</v>
      </c>
      <c r="C12" s="14" t="s">
        <v>6</v>
      </c>
      <c r="D12" s="15">
        <v>6</v>
      </c>
      <c r="E12" s="32">
        <v>7.69</v>
      </c>
      <c r="F12" s="37">
        <f t="shared" si="0"/>
        <v>46.14</v>
      </c>
      <c r="G12" s="30">
        <v>0</v>
      </c>
      <c r="H12" s="42">
        <f t="shared" si="1"/>
        <v>7.69</v>
      </c>
      <c r="I12" s="42">
        <f t="shared" si="2"/>
        <v>46.14</v>
      </c>
    </row>
    <row r="13" spans="1:10" ht="15" customHeight="1" x14ac:dyDescent="0.25">
      <c r="A13" s="14">
        <v>10</v>
      </c>
      <c r="B13" s="21" t="s">
        <v>24</v>
      </c>
      <c r="C13" s="14" t="s">
        <v>6</v>
      </c>
      <c r="D13" s="15">
        <v>4</v>
      </c>
      <c r="E13" s="32">
        <v>39.79</v>
      </c>
      <c r="F13" s="37">
        <f t="shared" si="0"/>
        <v>159.16</v>
      </c>
      <c r="G13" s="30">
        <v>0</v>
      </c>
      <c r="H13" s="42">
        <f t="shared" si="1"/>
        <v>39.79</v>
      </c>
      <c r="I13" s="42">
        <f t="shared" si="2"/>
        <v>159.16</v>
      </c>
    </row>
    <row r="14" spans="1:10" ht="15" customHeight="1" x14ac:dyDescent="0.25">
      <c r="A14" s="14">
        <v>11</v>
      </c>
      <c r="B14" s="21" t="s">
        <v>25</v>
      </c>
      <c r="C14" s="14" t="s">
        <v>6</v>
      </c>
      <c r="D14" s="15">
        <v>2</v>
      </c>
      <c r="E14" s="32">
        <v>38.58</v>
      </c>
      <c r="F14" s="37">
        <f t="shared" si="0"/>
        <v>77.16</v>
      </c>
      <c r="G14" s="30">
        <v>0</v>
      </c>
      <c r="H14" s="42">
        <f t="shared" si="1"/>
        <v>38.58</v>
      </c>
      <c r="I14" s="42">
        <f t="shared" si="2"/>
        <v>77.16</v>
      </c>
    </row>
    <row r="15" spans="1:10" ht="15" customHeight="1" x14ac:dyDescent="0.25">
      <c r="A15" s="14">
        <v>12</v>
      </c>
      <c r="B15" s="21" t="s">
        <v>26</v>
      </c>
      <c r="C15" s="14" t="s">
        <v>6</v>
      </c>
      <c r="D15" s="15">
        <v>2</v>
      </c>
      <c r="E15" s="32">
        <v>38.58</v>
      </c>
      <c r="F15" s="37">
        <f t="shared" si="0"/>
        <v>77.16</v>
      </c>
      <c r="G15" s="30">
        <v>0</v>
      </c>
      <c r="H15" s="42">
        <f t="shared" si="1"/>
        <v>38.58</v>
      </c>
      <c r="I15" s="42">
        <f t="shared" si="2"/>
        <v>77.16</v>
      </c>
    </row>
    <row r="16" spans="1:10" ht="15" customHeight="1" x14ac:dyDescent="0.25">
      <c r="A16" s="14">
        <v>13</v>
      </c>
      <c r="B16" s="21" t="s">
        <v>27</v>
      </c>
      <c r="C16" s="14" t="s">
        <v>6</v>
      </c>
      <c r="D16" s="15">
        <v>2</v>
      </c>
      <c r="E16" s="32">
        <v>38.58</v>
      </c>
      <c r="F16" s="37">
        <f t="shared" si="0"/>
        <v>77.16</v>
      </c>
      <c r="G16" s="30">
        <v>0</v>
      </c>
      <c r="H16" s="42">
        <f t="shared" si="1"/>
        <v>38.58</v>
      </c>
      <c r="I16" s="42">
        <f t="shared" si="2"/>
        <v>77.16</v>
      </c>
    </row>
    <row r="17" spans="1:9" ht="15" customHeight="1" x14ac:dyDescent="0.25">
      <c r="A17" s="14">
        <v>14</v>
      </c>
      <c r="B17" s="21" t="s">
        <v>28</v>
      </c>
      <c r="C17" s="14" t="s">
        <v>6</v>
      </c>
      <c r="D17" s="15">
        <v>2</v>
      </c>
      <c r="E17" s="32">
        <v>42.67</v>
      </c>
      <c r="F17" s="37">
        <f t="shared" si="0"/>
        <v>85.34</v>
      </c>
      <c r="G17" s="30">
        <v>0</v>
      </c>
      <c r="H17" s="42">
        <f t="shared" si="1"/>
        <v>42.67</v>
      </c>
      <c r="I17" s="42">
        <f t="shared" si="2"/>
        <v>85.34</v>
      </c>
    </row>
    <row r="18" spans="1:9" ht="15" customHeight="1" x14ac:dyDescent="0.25">
      <c r="A18" s="14">
        <v>15</v>
      </c>
      <c r="B18" s="21" t="s">
        <v>29</v>
      </c>
      <c r="C18" s="14" t="s">
        <v>6</v>
      </c>
      <c r="D18" s="15">
        <v>7</v>
      </c>
      <c r="E18" s="32">
        <v>42.67</v>
      </c>
      <c r="F18" s="37">
        <f t="shared" si="0"/>
        <v>298.69</v>
      </c>
      <c r="G18" s="30">
        <v>0</v>
      </c>
      <c r="H18" s="42">
        <f t="shared" si="1"/>
        <v>42.67</v>
      </c>
      <c r="I18" s="42">
        <f t="shared" si="2"/>
        <v>298.69</v>
      </c>
    </row>
    <row r="19" spans="1:9" ht="15" customHeight="1" x14ac:dyDescent="0.25">
      <c r="A19" s="14">
        <v>16</v>
      </c>
      <c r="B19" s="21" t="s">
        <v>30</v>
      </c>
      <c r="C19" s="14" t="s">
        <v>6</v>
      </c>
      <c r="D19" s="15">
        <v>1</v>
      </c>
      <c r="E19" s="32">
        <v>42.67</v>
      </c>
      <c r="F19" s="37">
        <f t="shared" si="0"/>
        <v>42.67</v>
      </c>
      <c r="G19" s="30">
        <v>0</v>
      </c>
      <c r="H19" s="42">
        <f t="shared" si="1"/>
        <v>42.67</v>
      </c>
      <c r="I19" s="42">
        <f t="shared" si="2"/>
        <v>42.67</v>
      </c>
    </row>
    <row r="20" spans="1:9" ht="15" customHeight="1" x14ac:dyDescent="0.25">
      <c r="A20" s="14">
        <v>17</v>
      </c>
      <c r="B20" s="21" t="s">
        <v>31</v>
      </c>
      <c r="C20" s="14" t="s">
        <v>6</v>
      </c>
      <c r="D20" s="15">
        <v>1</v>
      </c>
      <c r="E20" s="32">
        <v>42.67</v>
      </c>
      <c r="F20" s="37">
        <f t="shared" si="0"/>
        <v>42.67</v>
      </c>
      <c r="G20" s="30">
        <v>0</v>
      </c>
      <c r="H20" s="42">
        <f t="shared" si="1"/>
        <v>42.67</v>
      </c>
      <c r="I20" s="42">
        <f t="shared" si="2"/>
        <v>42.67</v>
      </c>
    </row>
    <row r="21" spans="1:9" ht="15" customHeight="1" x14ac:dyDescent="0.25">
      <c r="A21" s="14">
        <v>18</v>
      </c>
      <c r="B21" s="21" t="s">
        <v>32</v>
      </c>
      <c r="C21" s="14" t="s">
        <v>6</v>
      </c>
      <c r="D21" s="15">
        <v>1</v>
      </c>
      <c r="E21" s="32">
        <v>19.55</v>
      </c>
      <c r="F21" s="37">
        <f t="shared" si="0"/>
        <v>19.55</v>
      </c>
      <c r="G21" s="30">
        <v>0</v>
      </c>
      <c r="H21" s="42">
        <f t="shared" si="1"/>
        <v>19.55</v>
      </c>
      <c r="I21" s="42">
        <f t="shared" si="2"/>
        <v>19.55</v>
      </c>
    </row>
    <row r="22" spans="1:9" ht="15" customHeight="1" x14ac:dyDescent="0.25">
      <c r="A22" s="14">
        <v>19</v>
      </c>
      <c r="B22" s="21" t="s">
        <v>33</v>
      </c>
      <c r="C22" s="14" t="s">
        <v>6</v>
      </c>
      <c r="D22" s="15">
        <v>1</v>
      </c>
      <c r="E22" s="32">
        <v>12.76</v>
      </c>
      <c r="F22" s="37">
        <f t="shared" si="0"/>
        <v>12.76</v>
      </c>
      <c r="G22" s="30">
        <v>0</v>
      </c>
      <c r="H22" s="42">
        <f t="shared" si="1"/>
        <v>12.76</v>
      </c>
      <c r="I22" s="42">
        <f t="shared" si="2"/>
        <v>12.76</v>
      </c>
    </row>
    <row r="23" spans="1:9" ht="15" customHeight="1" x14ac:dyDescent="0.25">
      <c r="A23" s="14">
        <v>20</v>
      </c>
      <c r="B23" s="21" t="s">
        <v>34</v>
      </c>
      <c r="C23" s="14" t="s">
        <v>6</v>
      </c>
      <c r="D23" s="15">
        <v>3</v>
      </c>
      <c r="E23" s="32">
        <v>31.82</v>
      </c>
      <c r="F23" s="37">
        <f t="shared" si="0"/>
        <v>95.460000000000008</v>
      </c>
      <c r="G23" s="30">
        <v>0</v>
      </c>
      <c r="H23" s="42">
        <f t="shared" si="1"/>
        <v>31.82</v>
      </c>
      <c r="I23" s="42">
        <f t="shared" si="2"/>
        <v>95.460000000000008</v>
      </c>
    </row>
    <row r="24" spans="1:9" ht="15" customHeight="1" x14ac:dyDescent="0.25">
      <c r="A24" s="14">
        <v>21</v>
      </c>
      <c r="B24" s="21" t="s">
        <v>35</v>
      </c>
      <c r="C24" s="14" t="s">
        <v>6</v>
      </c>
      <c r="D24" s="15">
        <v>1</v>
      </c>
      <c r="E24" s="32">
        <v>21.66</v>
      </c>
      <c r="F24" s="37">
        <f t="shared" si="0"/>
        <v>21.66</v>
      </c>
      <c r="G24" s="30">
        <v>0</v>
      </c>
      <c r="H24" s="42">
        <f t="shared" si="1"/>
        <v>21.66</v>
      </c>
      <c r="I24" s="42">
        <f t="shared" si="2"/>
        <v>21.66</v>
      </c>
    </row>
    <row r="25" spans="1:9" ht="15" customHeight="1" x14ac:dyDescent="0.25">
      <c r="A25" s="14">
        <v>22</v>
      </c>
      <c r="B25" s="21" t="s">
        <v>36</v>
      </c>
      <c r="C25" s="14" t="s">
        <v>6</v>
      </c>
      <c r="D25" s="15">
        <v>1</v>
      </c>
      <c r="E25" s="32">
        <v>21.66</v>
      </c>
      <c r="F25" s="37">
        <f t="shared" si="0"/>
        <v>21.66</v>
      </c>
      <c r="G25" s="30">
        <v>0</v>
      </c>
      <c r="H25" s="42">
        <f t="shared" si="1"/>
        <v>21.66</v>
      </c>
      <c r="I25" s="42">
        <f t="shared" si="2"/>
        <v>21.66</v>
      </c>
    </row>
    <row r="26" spans="1:9" ht="15" customHeight="1" x14ac:dyDescent="0.25">
      <c r="A26" s="14">
        <v>23</v>
      </c>
      <c r="B26" s="21" t="s">
        <v>37</v>
      </c>
      <c r="C26" s="14" t="s">
        <v>6</v>
      </c>
      <c r="D26" s="15">
        <v>1</v>
      </c>
      <c r="E26" s="32">
        <v>21.66</v>
      </c>
      <c r="F26" s="37">
        <f t="shared" si="0"/>
        <v>21.66</v>
      </c>
      <c r="G26" s="30">
        <v>0</v>
      </c>
      <c r="H26" s="42">
        <f t="shared" si="1"/>
        <v>21.66</v>
      </c>
      <c r="I26" s="42">
        <f t="shared" si="2"/>
        <v>21.66</v>
      </c>
    </row>
    <row r="27" spans="1:9" ht="15" customHeight="1" x14ac:dyDescent="0.25">
      <c r="A27" s="14">
        <v>24</v>
      </c>
      <c r="B27" s="21" t="s">
        <v>38</v>
      </c>
      <c r="C27" s="14" t="s">
        <v>6</v>
      </c>
      <c r="D27" s="15">
        <v>1</v>
      </c>
      <c r="E27" s="32">
        <v>43.58</v>
      </c>
      <c r="F27" s="37">
        <f t="shared" si="0"/>
        <v>43.58</v>
      </c>
      <c r="G27" s="30">
        <v>0</v>
      </c>
      <c r="H27" s="42">
        <f t="shared" si="1"/>
        <v>43.58</v>
      </c>
      <c r="I27" s="42">
        <f t="shared" si="2"/>
        <v>43.58</v>
      </c>
    </row>
    <row r="28" spans="1:9" ht="15" customHeight="1" x14ac:dyDescent="0.25">
      <c r="A28" s="14">
        <v>25</v>
      </c>
      <c r="B28" s="21" t="s">
        <v>39</v>
      </c>
      <c r="C28" s="14" t="s">
        <v>6</v>
      </c>
      <c r="D28" s="15">
        <v>1</v>
      </c>
      <c r="E28" s="32">
        <v>38.47</v>
      </c>
      <c r="F28" s="37">
        <f t="shared" si="0"/>
        <v>38.47</v>
      </c>
      <c r="G28" s="30">
        <v>0</v>
      </c>
      <c r="H28" s="42">
        <f t="shared" si="1"/>
        <v>38.47</v>
      </c>
      <c r="I28" s="42">
        <f t="shared" si="2"/>
        <v>38.47</v>
      </c>
    </row>
    <row r="29" spans="1:9" ht="15" customHeight="1" x14ac:dyDescent="0.25">
      <c r="A29" s="14">
        <v>26</v>
      </c>
      <c r="B29" s="21" t="s">
        <v>7</v>
      </c>
      <c r="C29" s="14" t="s">
        <v>6</v>
      </c>
      <c r="D29" s="15">
        <v>4</v>
      </c>
      <c r="E29" s="32">
        <v>26.15</v>
      </c>
      <c r="F29" s="37">
        <f t="shared" si="0"/>
        <v>104.6</v>
      </c>
      <c r="G29" s="30">
        <v>0</v>
      </c>
      <c r="H29" s="42">
        <f t="shared" si="1"/>
        <v>26.15</v>
      </c>
      <c r="I29" s="42">
        <f t="shared" si="2"/>
        <v>104.6</v>
      </c>
    </row>
    <row r="30" spans="1:9" ht="15" customHeight="1" x14ac:dyDescent="0.25">
      <c r="A30" s="14">
        <v>27</v>
      </c>
      <c r="B30" s="21" t="s">
        <v>8</v>
      </c>
      <c r="C30" s="14" t="s">
        <v>6</v>
      </c>
      <c r="D30" s="15">
        <v>2</v>
      </c>
      <c r="E30" s="32">
        <v>20.66</v>
      </c>
      <c r="F30" s="37">
        <f t="shared" si="0"/>
        <v>41.32</v>
      </c>
      <c r="G30" s="30">
        <v>0</v>
      </c>
      <c r="H30" s="42">
        <f t="shared" si="1"/>
        <v>20.66</v>
      </c>
      <c r="I30" s="42">
        <f t="shared" si="2"/>
        <v>41.32</v>
      </c>
    </row>
    <row r="31" spans="1:9" ht="15" customHeight="1" x14ac:dyDescent="0.25">
      <c r="A31" s="14">
        <v>28</v>
      </c>
      <c r="B31" s="21" t="s">
        <v>40</v>
      </c>
      <c r="C31" s="14" t="s">
        <v>6</v>
      </c>
      <c r="D31" s="15">
        <v>5</v>
      </c>
      <c r="E31" s="32">
        <v>56.51</v>
      </c>
      <c r="F31" s="37">
        <f t="shared" si="0"/>
        <v>282.55</v>
      </c>
      <c r="G31" s="30">
        <v>0</v>
      </c>
      <c r="H31" s="42">
        <f t="shared" si="1"/>
        <v>56.51</v>
      </c>
      <c r="I31" s="42">
        <f t="shared" si="2"/>
        <v>282.55</v>
      </c>
    </row>
    <row r="32" spans="1:9" ht="15" customHeight="1" x14ac:dyDescent="0.25">
      <c r="A32" s="14">
        <v>29</v>
      </c>
      <c r="B32" s="21" t="s">
        <v>41</v>
      </c>
      <c r="C32" s="14" t="s">
        <v>6</v>
      </c>
      <c r="D32" s="15">
        <v>3</v>
      </c>
      <c r="E32" s="32">
        <v>114.79</v>
      </c>
      <c r="F32" s="37">
        <f t="shared" si="0"/>
        <v>344.37</v>
      </c>
      <c r="G32" s="30">
        <v>0</v>
      </c>
      <c r="H32" s="42">
        <f t="shared" si="1"/>
        <v>114.79</v>
      </c>
      <c r="I32" s="42">
        <f t="shared" si="2"/>
        <v>344.37</v>
      </c>
    </row>
    <row r="33" spans="1:9" ht="15" customHeight="1" x14ac:dyDescent="0.25">
      <c r="A33" s="14">
        <v>30</v>
      </c>
      <c r="B33" s="21" t="s">
        <v>42</v>
      </c>
      <c r="C33" s="14" t="s">
        <v>6</v>
      </c>
      <c r="D33" s="15">
        <v>2</v>
      </c>
      <c r="E33" s="32">
        <v>226.28</v>
      </c>
      <c r="F33" s="37">
        <f t="shared" si="0"/>
        <v>452.56</v>
      </c>
      <c r="G33" s="30">
        <v>0</v>
      </c>
      <c r="H33" s="42">
        <f t="shared" si="1"/>
        <v>226.28</v>
      </c>
      <c r="I33" s="42">
        <f t="shared" si="2"/>
        <v>452.56</v>
      </c>
    </row>
    <row r="34" spans="1:9" ht="15" customHeight="1" x14ac:dyDescent="0.25">
      <c r="A34" s="14">
        <v>31</v>
      </c>
      <c r="B34" s="21" t="s">
        <v>43</v>
      </c>
      <c r="C34" s="14" t="s">
        <v>6</v>
      </c>
      <c r="D34" s="15">
        <v>10</v>
      </c>
      <c r="E34" s="32">
        <v>135.27000000000001</v>
      </c>
      <c r="F34" s="37">
        <f t="shared" si="0"/>
        <v>1352.7</v>
      </c>
      <c r="G34" s="30">
        <v>0</v>
      </c>
      <c r="H34" s="42">
        <f t="shared" si="1"/>
        <v>135.27000000000001</v>
      </c>
      <c r="I34" s="42">
        <f t="shared" si="2"/>
        <v>1352.7</v>
      </c>
    </row>
    <row r="35" spans="1:9" ht="15" customHeight="1" x14ac:dyDescent="0.25">
      <c r="A35" s="14">
        <v>32</v>
      </c>
      <c r="B35" s="22" t="s">
        <v>76</v>
      </c>
      <c r="C35" s="14" t="s">
        <v>6</v>
      </c>
      <c r="D35" s="15">
        <v>1</v>
      </c>
      <c r="E35" s="32">
        <v>41.19</v>
      </c>
      <c r="F35" s="37">
        <f t="shared" si="0"/>
        <v>41.19</v>
      </c>
      <c r="G35" s="30">
        <v>0</v>
      </c>
      <c r="H35" s="42">
        <f t="shared" si="1"/>
        <v>41.19</v>
      </c>
      <c r="I35" s="42">
        <f t="shared" si="2"/>
        <v>41.19</v>
      </c>
    </row>
    <row r="36" spans="1:9" ht="15" customHeight="1" x14ac:dyDescent="0.25">
      <c r="A36" s="14">
        <v>33</v>
      </c>
      <c r="B36" s="22" t="s">
        <v>77</v>
      </c>
      <c r="C36" s="14" t="s">
        <v>6</v>
      </c>
      <c r="D36" s="15">
        <v>1</v>
      </c>
      <c r="E36" s="32">
        <v>25.63</v>
      </c>
      <c r="F36" s="37">
        <f t="shared" si="0"/>
        <v>25.63</v>
      </c>
      <c r="G36" s="30">
        <v>0</v>
      </c>
      <c r="H36" s="42">
        <f t="shared" si="1"/>
        <v>25.63</v>
      </c>
      <c r="I36" s="42">
        <f t="shared" si="2"/>
        <v>25.63</v>
      </c>
    </row>
    <row r="37" spans="1:9" ht="15" customHeight="1" x14ac:dyDescent="0.25">
      <c r="A37" s="14">
        <v>34</v>
      </c>
      <c r="B37" s="22" t="s">
        <v>78</v>
      </c>
      <c r="C37" s="14" t="s">
        <v>6</v>
      </c>
      <c r="D37" s="15">
        <v>1</v>
      </c>
      <c r="E37" s="32">
        <v>25.63</v>
      </c>
      <c r="F37" s="37">
        <f t="shared" si="0"/>
        <v>25.63</v>
      </c>
      <c r="G37" s="30">
        <v>0</v>
      </c>
      <c r="H37" s="42">
        <f t="shared" si="1"/>
        <v>25.63</v>
      </c>
      <c r="I37" s="42">
        <f t="shared" si="2"/>
        <v>25.63</v>
      </c>
    </row>
    <row r="38" spans="1:9" ht="15" customHeight="1" x14ac:dyDescent="0.25">
      <c r="A38" s="14">
        <v>35</v>
      </c>
      <c r="B38" s="22" t="s">
        <v>79</v>
      </c>
      <c r="C38" s="14" t="s">
        <v>6</v>
      </c>
      <c r="D38" s="15">
        <v>1</v>
      </c>
      <c r="E38" s="32">
        <v>25.63</v>
      </c>
      <c r="F38" s="37">
        <f t="shared" si="0"/>
        <v>25.63</v>
      </c>
      <c r="G38" s="30">
        <v>0</v>
      </c>
      <c r="H38" s="42">
        <f t="shared" si="1"/>
        <v>25.63</v>
      </c>
      <c r="I38" s="42">
        <f t="shared" si="2"/>
        <v>25.63</v>
      </c>
    </row>
    <row r="39" spans="1:9" ht="15" customHeight="1" x14ac:dyDescent="0.25">
      <c r="A39" s="14">
        <v>36</v>
      </c>
      <c r="B39" s="22" t="s">
        <v>44</v>
      </c>
      <c r="C39" s="14" t="s">
        <v>6</v>
      </c>
      <c r="D39" s="15">
        <v>1</v>
      </c>
      <c r="E39" s="32">
        <v>62.52</v>
      </c>
      <c r="F39" s="37">
        <f t="shared" si="0"/>
        <v>62.52</v>
      </c>
      <c r="G39" s="30">
        <v>0</v>
      </c>
      <c r="H39" s="42">
        <f t="shared" si="1"/>
        <v>62.52</v>
      </c>
      <c r="I39" s="42">
        <f t="shared" si="2"/>
        <v>62.52</v>
      </c>
    </row>
    <row r="40" spans="1:9" ht="15" customHeight="1" x14ac:dyDescent="0.25">
      <c r="A40" s="14">
        <v>37</v>
      </c>
      <c r="B40" s="21" t="s">
        <v>80</v>
      </c>
      <c r="C40" s="14" t="s">
        <v>6</v>
      </c>
      <c r="D40" s="15">
        <v>1</v>
      </c>
      <c r="E40" s="32">
        <v>46.96</v>
      </c>
      <c r="F40" s="37">
        <f t="shared" si="0"/>
        <v>46.96</v>
      </c>
      <c r="G40" s="30">
        <v>0</v>
      </c>
      <c r="H40" s="42">
        <f t="shared" si="1"/>
        <v>46.96</v>
      </c>
      <c r="I40" s="42">
        <f t="shared" si="2"/>
        <v>46.96</v>
      </c>
    </row>
    <row r="41" spans="1:9" ht="15" customHeight="1" x14ac:dyDescent="0.25">
      <c r="A41" s="14">
        <v>38</v>
      </c>
      <c r="B41" s="21" t="s">
        <v>45</v>
      </c>
      <c r="C41" s="14" t="s">
        <v>6</v>
      </c>
      <c r="D41" s="15">
        <v>1</v>
      </c>
      <c r="E41" s="32">
        <v>40.69</v>
      </c>
      <c r="F41" s="37">
        <f t="shared" si="0"/>
        <v>40.69</v>
      </c>
      <c r="G41" s="30">
        <v>0</v>
      </c>
      <c r="H41" s="42">
        <f t="shared" si="1"/>
        <v>40.69</v>
      </c>
      <c r="I41" s="42">
        <f t="shared" si="2"/>
        <v>40.69</v>
      </c>
    </row>
    <row r="42" spans="1:9" ht="15" customHeight="1" x14ac:dyDescent="0.25">
      <c r="A42" s="14">
        <v>39</v>
      </c>
      <c r="B42" s="21" t="s">
        <v>46</v>
      </c>
      <c r="C42" s="14" t="s">
        <v>6</v>
      </c>
      <c r="D42" s="15">
        <v>8</v>
      </c>
      <c r="E42" s="32">
        <v>28.33</v>
      </c>
      <c r="F42" s="37">
        <f t="shared" si="0"/>
        <v>226.64</v>
      </c>
      <c r="G42" s="30">
        <v>0</v>
      </c>
      <c r="H42" s="42">
        <f t="shared" si="1"/>
        <v>28.33</v>
      </c>
      <c r="I42" s="42">
        <f t="shared" si="2"/>
        <v>226.64</v>
      </c>
    </row>
    <row r="43" spans="1:9" ht="15" customHeight="1" x14ac:dyDescent="0.25">
      <c r="A43" s="14">
        <v>40</v>
      </c>
      <c r="B43" s="21" t="s">
        <v>47</v>
      </c>
      <c r="C43" s="14" t="s">
        <v>6</v>
      </c>
      <c r="D43" s="15">
        <v>1</v>
      </c>
      <c r="E43" s="32">
        <v>47.73</v>
      </c>
      <c r="F43" s="37">
        <f t="shared" si="0"/>
        <v>47.73</v>
      </c>
      <c r="G43" s="30">
        <v>0</v>
      </c>
      <c r="H43" s="42">
        <f t="shared" si="1"/>
        <v>47.73</v>
      </c>
      <c r="I43" s="42">
        <f t="shared" si="2"/>
        <v>47.73</v>
      </c>
    </row>
    <row r="44" spans="1:9" ht="15" customHeight="1" x14ac:dyDescent="0.25">
      <c r="A44" s="14">
        <v>41</v>
      </c>
      <c r="B44" s="21" t="s">
        <v>48</v>
      </c>
      <c r="C44" s="14" t="s">
        <v>6</v>
      </c>
      <c r="D44" s="15">
        <v>5</v>
      </c>
      <c r="E44" s="32">
        <v>9.7799999999999994</v>
      </c>
      <c r="F44" s="37">
        <f t="shared" si="0"/>
        <v>48.9</v>
      </c>
      <c r="G44" s="30">
        <v>0</v>
      </c>
      <c r="H44" s="42">
        <f t="shared" si="1"/>
        <v>9.7799999999999994</v>
      </c>
      <c r="I44" s="42">
        <f t="shared" si="2"/>
        <v>48.9</v>
      </c>
    </row>
    <row r="45" spans="1:9" ht="15" customHeight="1" x14ac:dyDescent="0.25">
      <c r="A45" s="14">
        <v>42</v>
      </c>
      <c r="B45" s="21" t="s">
        <v>49</v>
      </c>
      <c r="C45" s="14" t="s">
        <v>6</v>
      </c>
      <c r="D45" s="15">
        <v>4</v>
      </c>
      <c r="E45" s="32">
        <v>8.26</v>
      </c>
      <c r="F45" s="37">
        <f t="shared" si="0"/>
        <v>33.04</v>
      </c>
      <c r="G45" s="30">
        <v>0</v>
      </c>
      <c r="H45" s="42">
        <f t="shared" si="1"/>
        <v>8.26</v>
      </c>
      <c r="I45" s="42">
        <f t="shared" si="2"/>
        <v>33.04</v>
      </c>
    </row>
    <row r="46" spans="1:9" ht="15" customHeight="1" x14ac:dyDescent="0.25">
      <c r="A46" s="14">
        <v>43</v>
      </c>
      <c r="B46" s="21" t="s">
        <v>50</v>
      </c>
      <c r="C46" s="14" t="s">
        <v>6</v>
      </c>
      <c r="D46" s="15">
        <v>1</v>
      </c>
      <c r="E46" s="32">
        <v>9.2899999999999991</v>
      </c>
      <c r="F46" s="37">
        <f t="shared" si="0"/>
        <v>9.2899999999999991</v>
      </c>
      <c r="G46" s="30">
        <v>0</v>
      </c>
      <c r="H46" s="42">
        <f t="shared" si="1"/>
        <v>9.2899999999999991</v>
      </c>
      <c r="I46" s="42">
        <f t="shared" si="2"/>
        <v>9.2899999999999991</v>
      </c>
    </row>
    <row r="47" spans="1:9" ht="15" customHeight="1" x14ac:dyDescent="0.25">
      <c r="A47" s="14">
        <v>44</v>
      </c>
      <c r="B47" s="21" t="s">
        <v>51</v>
      </c>
      <c r="C47" s="14" t="s">
        <v>6</v>
      </c>
      <c r="D47" s="15">
        <v>1</v>
      </c>
      <c r="E47" s="32">
        <v>9.2899999999999991</v>
      </c>
      <c r="F47" s="37">
        <f t="shared" si="0"/>
        <v>9.2899999999999991</v>
      </c>
      <c r="G47" s="30">
        <v>0</v>
      </c>
      <c r="H47" s="42">
        <f t="shared" si="1"/>
        <v>9.2899999999999991</v>
      </c>
      <c r="I47" s="42">
        <f t="shared" si="2"/>
        <v>9.2899999999999991</v>
      </c>
    </row>
    <row r="48" spans="1:9" ht="15" customHeight="1" x14ac:dyDescent="0.25">
      <c r="A48" s="14">
        <v>45</v>
      </c>
      <c r="B48" s="21" t="s">
        <v>52</v>
      </c>
      <c r="C48" s="14" t="s">
        <v>6</v>
      </c>
      <c r="D48" s="15">
        <v>1</v>
      </c>
      <c r="E48" s="32">
        <v>9.2899999999999991</v>
      </c>
      <c r="F48" s="37">
        <f t="shared" si="0"/>
        <v>9.2899999999999991</v>
      </c>
      <c r="G48" s="30">
        <v>0</v>
      </c>
      <c r="H48" s="42">
        <f t="shared" si="1"/>
        <v>9.2899999999999991</v>
      </c>
      <c r="I48" s="42">
        <f t="shared" si="2"/>
        <v>9.2899999999999991</v>
      </c>
    </row>
    <row r="49" spans="1:9" ht="15" customHeight="1" x14ac:dyDescent="0.25">
      <c r="A49" s="14">
        <v>46</v>
      </c>
      <c r="B49" s="21" t="s">
        <v>53</v>
      </c>
      <c r="C49" s="14" t="s">
        <v>6</v>
      </c>
      <c r="D49" s="15">
        <v>1</v>
      </c>
      <c r="E49" s="32">
        <v>9.2899999999999991</v>
      </c>
      <c r="F49" s="37">
        <f t="shared" si="0"/>
        <v>9.2899999999999991</v>
      </c>
      <c r="G49" s="30">
        <v>0</v>
      </c>
      <c r="H49" s="42">
        <f t="shared" si="1"/>
        <v>9.2899999999999991</v>
      </c>
      <c r="I49" s="42">
        <f t="shared" si="2"/>
        <v>9.2899999999999991</v>
      </c>
    </row>
    <row r="50" spans="1:9" ht="15" customHeight="1" x14ac:dyDescent="0.25">
      <c r="A50" s="14">
        <v>47</v>
      </c>
      <c r="B50" s="21" t="s">
        <v>54</v>
      </c>
      <c r="C50" s="14" t="s">
        <v>6</v>
      </c>
      <c r="D50" s="15">
        <v>1</v>
      </c>
      <c r="E50" s="32">
        <v>10.66</v>
      </c>
      <c r="F50" s="37">
        <f t="shared" si="0"/>
        <v>10.66</v>
      </c>
      <c r="G50" s="30">
        <v>0</v>
      </c>
      <c r="H50" s="42">
        <f t="shared" si="1"/>
        <v>10.66</v>
      </c>
      <c r="I50" s="42">
        <f t="shared" si="2"/>
        <v>10.66</v>
      </c>
    </row>
    <row r="51" spans="1:9" ht="15" customHeight="1" x14ac:dyDescent="0.25">
      <c r="A51" s="14">
        <v>48</v>
      </c>
      <c r="B51" s="21" t="s">
        <v>55</v>
      </c>
      <c r="C51" s="14" t="s">
        <v>6</v>
      </c>
      <c r="D51" s="15">
        <v>2</v>
      </c>
      <c r="E51" s="32">
        <v>63.13</v>
      </c>
      <c r="F51" s="37">
        <f t="shared" si="0"/>
        <v>126.26</v>
      </c>
      <c r="G51" s="30">
        <v>0</v>
      </c>
      <c r="H51" s="42">
        <f t="shared" si="1"/>
        <v>63.13</v>
      </c>
      <c r="I51" s="42">
        <f t="shared" si="2"/>
        <v>126.26</v>
      </c>
    </row>
    <row r="52" spans="1:9" ht="15" customHeight="1" x14ac:dyDescent="0.25">
      <c r="A52" s="14">
        <v>49</v>
      </c>
      <c r="B52" s="23" t="s">
        <v>56</v>
      </c>
      <c r="C52" s="14" t="s">
        <v>6</v>
      </c>
      <c r="D52" s="15">
        <v>1</v>
      </c>
      <c r="E52" s="32">
        <v>97.68</v>
      </c>
      <c r="F52" s="37">
        <f t="shared" si="0"/>
        <v>97.68</v>
      </c>
      <c r="G52" s="30">
        <v>0</v>
      </c>
      <c r="H52" s="42">
        <f t="shared" si="1"/>
        <v>97.68</v>
      </c>
      <c r="I52" s="42">
        <f t="shared" si="2"/>
        <v>97.68</v>
      </c>
    </row>
    <row r="53" spans="1:9" ht="15" customHeight="1" x14ac:dyDescent="0.25">
      <c r="A53" s="14">
        <v>50</v>
      </c>
      <c r="B53" s="24" t="s">
        <v>57</v>
      </c>
      <c r="C53" s="14" t="s">
        <v>6</v>
      </c>
      <c r="D53" s="15">
        <v>1</v>
      </c>
      <c r="E53" s="32">
        <v>60.19</v>
      </c>
      <c r="F53" s="37">
        <f t="shared" si="0"/>
        <v>60.19</v>
      </c>
      <c r="G53" s="30">
        <v>0</v>
      </c>
      <c r="H53" s="42">
        <f t="shared" si="1"/>
        <v>60.19</v>
      </c>
      <c r="I53" s="42">
        <f t="shared" si="2"/>
        <v>60.19</v>
      </c>
    </row>
    <row r="54" spans="1:9" ht="15" customHeight="1" x14ac:dyDescent="0.25">
      <c r="A54" s="14">
        <v>51</v>
      </c>
      <c r="B54" s="24" t="s">
        <v>58</v>
      </c>
      <c r="C54" s="14" t="s">
        <v>6</v>
      </c>
      <c r="D54" s="15">
        <v>1</v>
      </c>
      <c r="E54" s="32">
        <v>50.96</v>
      </c>
      <c r="F54" s="37">
        <f t="shared" si="0"/>
        <v>50.96</v>
      </c>
      <c r="G54" s="30">
        <v>0</v>
      </c>
      <c r="H54" s="42">
        <f t="shared" si="1"/>
        <v>50.96</v>
      </c>
      <c r="I54" s="42">
        <f t="shared" si="2"/>
        <v>50.96</v>
      </c>
    </row>
    <row r="55" spans="1:9" ht="15" customHeight="1" x14ac:dyDescent="0.25">
      <c r="A55" s="14">
        <v>52</v>
      </c>
      <c r="B55" s="24" t="s">
        <v>59</v>
      </c>
      <c r="C55" s="14" t="s">
        <v>6</v>
      </c>
      <c r="D55" s="15">
        <v>1</v>
      </c>
      <c r="E55" s="32">
        <v>50.96</v>
      </c>
      <c r="F55" s="37">
        <f t="shared" si="0"/>
        <v>50.96</v>
      </c>
      <c r="G55" s="30">
        <v>0</v>
      </c>
      <c r="H55" s="42">
        <f t="shared" si="1"/>
        <v>50.96</v>
      </c>
      <c r="I55" s="42">
        <f t="shared" si="2"/>
        <v>50.96</v>
      </c>
    </row>
    <row r="56" spans="1:9" ht="15" customHeight="1" x14ac:dyDescent="0.25">
      <c r="A56" s="14">
        <v>53</v>
      </c>
      <c r="B56" s="25" t="s">
        <v>60</v>
      </c>
      <c r="C56" s="14" t="s">
        <v>6</v>
      </c>
      <c r="D56" s="15">
        <v>1</v>
      </c>
      <c r="E56" s="32">
        <v>50.96</v>
      </c>
      <c r="F56" s="37">
        <f t="shared" si="0"/>
        <v>50.96</v>
      </c>
      <c r="G56" s="30">
        <v>0</v>
      </c>
      <c r="H56" s="42">
        <f t="shared" si="1"/>
        <v>50.96</v>
      </c>
      <c r="I56" s="42">
        <f t="shared" si="2"/>
        <v>50.96</v>
      </c>
    </row>
    <row r="57" spans="1:9" ht="15" customHeight="1" x14ac:dyDescent="0.25">
      <c r="A57" s="14">
        <v>54</v>
      </c>
      <c r="B57" s="24" t="s">
        <v>61</v>
      </c>
      <c r="C57" s="14" t="s">
        <v>6</v>
      </c>
      <c r="D57" s="15">
        <v>1</v>
      </c>
      <c r="E57" s="32">
        <v>221.23</v>
      </c>
      <c r="F57" s="37">
        <f t="shared" si="0"/>
        <v>221.23</v>
      </c>
      <c r="G57" s="30">
        <v>0</v>
      </c>
      <c r="H57" s="42">
        <f t="shared" si="1"/>
        <v>221.23</v>
      </c>
      <c r="I57" s="42">
        <f t="shared" si="2"/>
        <v>221.23</v>
      </c>
    </row>
    <row r="58" spans="1:9" ht="15" customHeight="1" x14ac:dyDescent="0.25">
      <c r="A58" s="14">
        <v>55</v>
      </c>
      <c r="B58" s="21" t="s">
        <v>62</v>
      </c>
      <c r="C58" s="14" t="s">
        <v>6</v>
      </c>
      <c r="D58" s="15">
        <v>7</v>
      </c>
      <c r="E58" s="32">
        <v>63.84</v>
      </c>
      <c r="F58" s="37">
        <f t="shared" si="0"/>
        <v>446.88</v>
      </c>
      <c r="G58" s="30">
        <v>0</v>
      </c>
      <c r="H58" s="42">
        <f t="shared" si="1"/>
        <v>63.84</v>
      </c>
      <c r="I58" s="42">
        <f t="shared" si="2"/>
        <v>446.88</v>
      </c>
    </row>
    <row r="59" spans="1:9" ht="15" customHeight="1" x14ac:dyDescent="0.25">
      <c r="A59" s="14">
        <v>56</v>
      </c>
      <c r="B59" s="21" t="s">
        <v>63</v>
      </c>
      <c r="C59" s="14" t="s">
        <v>6</v>
      </c>
      <c r="D59" s="15">
        <v>5</v>
      </c>
      <c r="E59" s="33">
        <v>71.58</v>
      </c>
      <c r="F59" s="37">
        <f t="shared" si="0"/>
        <v>357.9</v>
      </c>
      <c r="G59" s="30">
        <v>0</v>
      </c>
      <c r="H59" s="42">
        <f t="shared" si="1"/>
        <v>71.58</v>
      </c>
      <c r="I59" s="42">
        <f t="shared" si="2"/>
        <v>357.9</v>
      </c>
    </row>
    <row r="60" spans="1:9" ht="15" customHeight="1" x14ac:dyDescent="0.25">
      <c r="A60" s="14">
        <v>57</v>
      </c>
      <c r="B60" s="21" t="s">
        <v>64</v>
      </c>
      <c r="C60" s="14" t="s">
        <v>6</v>
      </c>
      <c r="D60" s="15">
        <v>1</v>
      </c>
      <c r="E60" s="32">
        <v>22.8</v>
      </c>
      <c r="F60" s="37">
        <f t="shared" si="0"/>
        <v>22.8</v>
      </c>
      <c r="G60" s="30">
        <v>0</v>
      </c>
      <c r="H60" s="42">
        <f t="shared" si="1"/>
        <v>22.8</v>
      </c>
      <c r="I60" s="42">
        <f t="shared" si="2"/>
        <v>22.8</v>
      </c>
    </row>
    <row r="61" spans="1:9" ht="15" customHeight="1" x14ac:dyDescent="0.25">
      <c r="A61" s="14">
        <v>58</v>
      </c>
      <c r="B61" s="21" t="s">
        <v>65</v>
      </c>
      <c r="C61" s="14" t="s">
        <v>6</v>
      </c>
      <c r="D61" s="15">
        <v>1</v>
      </c>
      <c r="E61" s="32">
        <v>22.8</v>
      </c>
      <c r="F61" s="37">
        <f t="shared" si="0"/>
        <v>22.8</v>
      </c>
      <c r="G61" s="30">
        <v>0</v>
      </c>
      <c r="H61" s="42">
        <f t="shared" si="1"/>
        <v>22.8</v>
      </c>
      <c r="I61" s="42">
        <f t="shared" si="2"/>
        <v>22.8</v>
      </c>
    </row>
    <row r="62" spans="1:9" ht="15" customHeight="1" x14ac:dyDescent="0.25">
      <c r="A62" s="14">
        <v>59</v>
      </c>
      <c r="B62" s="21" t="s">
        <v>66</v>
      </c>
      <c r="C62" s="14" t="s">
        <v>6</v>
      </c>
      <c r="D62" s="15">
        <v>1</v>
      </c>
      <c r="E62" s="32">
        <v>37.96</v>
      </c>
      <c r="F62" s="37">
        <f t="shared" si="0"/>
        <v>37.96</v>
      </c>
      <c r="G62" s="30">
        <v>0</v>
      </c>
      <c r="H62" s="42">
        <f t="shared" si="1"/>
        <v>37.96</v>
      </c>
      <c r="I62" s="42">
        <f t="shared" si="2"/>
        <v>37.96</v>
      </c>
    </row>
    <row r="63" spans="1:9" ht="15" customHeight="1" x14ac:dyDescent="0.25">
      <c r="A63" s="14">
        <v>60</v>
      </c>
      <c r="B63" s="21" t="s">
        <v>9</v>
      </c>
      <c r="C63" s="14" t="s">
        <v>6</v>
      </c>
      <c r="D63" s="15">
        <v>2</v>
      </c>
      <c r="E63" s="32">
        <v>26.22</v>
      </c>
      <c r="F63" s="37">
        <f t="shared" si="0"/>
        <v>52.44</v>
      </c>
      <c r="G63" s="30">
        <v>0</v>
      </c>
      <c r="H63" s="42">
        <f t="shared" si="1"/>
        <v>26.22</v>
      </c>
      <c r="I63" s="42">
        <f t="shared" si="2"/>
        <v>52.44</v>
      </c>
    </row>
    <row r="64" spans="1:9" ht="15" customHeight="1" x14ac:dyDescent="0.25">
      <c r="A64" s="14">
        <v>61</v>
      </c>
      <c r="B64" s="21" t="s">
        <v>67</v>
      </c>
      <c r="C64" s="14" t="s">
        <v>6</v>
      </c>
      <c r="D64" s="15">
        <v>1</v>
      </c>
      <c r="E64" s="32">
        <v>29.82</v>
      </c>
      <c r="F64" s="37">
        <f t="shared" si="0"/>
        <v>29.82</v>
      </c>
      <c r="G64" s="30">
        <v>0</v>
      </c>
      <c r="H64" s="42">
        <f t="shared" si="1"/>
        <v>29.82</v>
      </c>
      <c r="I64" s="42">
        <f t="shared" si="2"/>
        <v>29.82</v>
      </c>
    </row>
    <row r="65" spans="1:9" ht="15" customHeight="1" x14ac:dyDescent="0.25">
      <c r="A65" s="14">
        <v>62</v>
      </c>
      <c r="B65" s="21" t="s">
        <v>81</v>
      </c>
      <c r="C65" s="14" t="s">
        <v>6</v>
      </c>
      <c r="D65" s="15">
        <v>1</v>
      </c>
      <c r="E65" s="34">
        <v>63</v>
      </c>
      <c r="F65" s="37">
        <f t="shared" si="0"/>
        <v>63</v>
      </c>
      <c r="G65" s="30">
        <v>0</v>
      </c>
      <c r="H65" s="42">
        <f t="shared" si="1"/>
        <v>63</v>
      </c>
      <c r="I65" s="42">
        <f t="shared" si="2"/>
        <v>63</v>
      </c>
    </row>
    <row r="66" spans="1:9" ht="15" customHeight="1" x14ac:dyDescent="0.25">
      <c r="A66" s="14">
        <v>63</v>
      </c>
      <c r="B66" s="21" t="s">
        <v>82</v>
      </c>
      <c r="C66" s="14" t="s">
        <v>6</v>
      </c>
      <c r="D66" s="15">
        <v>1</v>
      </c>
      <c r="E66" s="34">
        <v>63</v>
      </c>
      <c r="F66" s="37">
        <f t="shared" si="0"/>
        <v>63</v>
      </c>
      <c r="G66" s="30">
        <v>0</v>
      </c>
      <c r="H66" s="42">
        <f t="shared" si="1"/>
        <v>63</v>
      </c>
      <c r="I66" s="42">
        <f t="shared" si="2"/>
        <v>63</v>
      </c>
    </row>
    <row r="67" spans="1:9" ht="15" customHeight="1" x14ac:dyDescent="0.25">
      <c r="A67" s="14">
        <v>64</v>
      </c>
      <c r="B67" s="21" t="s">
        <v>83</v>
      </c>
      <c r="C67" s="14" t="s">
        <v>6</v>
      </c>
      <c r="D67" s="15">
        <v>1</v>
      </c>
      <c r="E67" s="34">
        <v>63</v>
      </c>
      <c r="F67" s="37">
        <f t="shared" si="0"/>
        <v>63</v>
      </c>
      <c r="G67" s="30">
        <v>0</v>
      </c>
      <c r="H67" s="42">
        <f t="shared" si="1"/>
        <v>63</v>
      </c>
      <c r="I67" s="42">
        <f t="shared" si="2"/>
        <v>63</v>
      </c>
    </row>
    <row r="68" spans="1:9" ht="15" customHeight="1" x14ac:dyDescent="0.25">
      <c r="A68" s="14">
        <v>65</v>
      </c>
      <c r="B68" s="21" t="s">
        <v>84</v>
      </c>
      <c r="C68" s="14" t="s">
        <v>6</v>
      </c>
      <c r="D68" s="15">
        <v>1</v>
      </c>
      <c r="E68" s="34">
        <v>65</v>
      </c>
      <c r="F68" s="37">
        <f t="shared" si="0"/>
        <v>65</v>
      </c>
      <c r="G68" s="30">
        <v>0</v>
      </c>
      <c r="H68" s="42">
        <f t="shared" si="1"/>
        <v>65</v>
      </c>
      <c r="I68" s="42">
        <f t="shared" si="2"/>
        <v>65</v>
      </c>
    </row>
    <row r="69" spans="1:9" ht="15" customHeight="1" x14ac:dyDescent="0.25">
      <c r="A69" s="14">
        <v>66</v>
      </c>
      <c r="B69" s="21" t="s">
        <v>85</v>
      </c>
      <c r="C69" s="14" t="s">
        <v>6</v>
      </c>
      <c r="D69" s="15">
        <v>1</v>
      </c>
      <c r="E69" s="34">
        <v>63</v>
      </c>
      <c r="F69" s="37">
        <f t="shared" ref="F69:F94" si="3">D69*E69</f>
        <v>63</v>
      </c>
      <c r="G69" s="30">
        <v>0</v>
      </c>
      <c r="H69" s="42">
        <f t="shared" ref="H69:H94" si="4">(1-G69)*E69</f>
        <v>63</v>
      </c>
      <c r="I69" s="42">
        <f t="shared" ref="I69:I94" si="5">D68:D69*H69</f>
        <v>63</v>
      </c>
    </row>
    <row r="70" spans="1:9" ht="15" customHeight="1" x14ac:dyDescent="0.25">
      <c r="A70" s="14">
        <v>67</v>
      </c>
      <c r="B70" s="21" t="s">
        <v>86</v>
      </c>
      <c r="C70" s="14" t="s">
        <v>6</v>
      </c>
      <c r="D70" s="15">
        <v>1</v>
      </c>
      <c r="E70" s="34">
        <v>65</v>
      </c>
      <c r="F70" s="37">
        <f t="shared" si="3"/>
        <v>65</v>
      </c>
      <c r="G70" s="30">
        <v>0</v>
      </c>
      <c r="H70" s="42">
        <f t="shared" si="4"/>
        <v>65</v>
      </c>
      <c r="I70" s="42">
        <f t="shared" si="5"/>
        <v>65</v>
      </c>
    </row>
    <row r="71" spans="1:9" ht="15" customHeight="1" x14ac:dyDescent="0.25">
      <c r="A71" s="14">
        <v>68</v>
      </c>
      <c r="B71" s="21" t="s">
        <v>87</v>
      </c>
      <c r="C71" s="14" t="s">
        <v>6</v>
      </c>
      <c r="D71" s="15">
        <v>3</v>
      </c>
      <c r="E71" s="34">
        <v>117</v>
      </c>
      <c r="F71" s="37">
        <f t="shared" si="3"/>
        <v>351</v>
      </c>
      <c r="G71" s="30">
        <v>0</v>
      </c>
      <c r="H71" s="42">
        <f t="shared" si="4"/>
        <v>117</v>
      </c>
      <c r="I71" s="42">
        <f t="shared" si="5"/>
        <v>351</v>
      </c>
    </row>
    <row r="72" spans="1:9" ht="15" customHeight="1" x14ac:dyDescent="0.25">
      <c r="A72" s="14">
        <v>69</v>
      </c>
      <c r="B72" s="21" t="s">
        <v>88</v>
      </c>
      <c r="C72" s="14" t="s">
        <v>6</v>
      </c>
      <c r="D72" s="15">
        <v>3</v>
      </c>
      <c r="E72" s="34">
        <v>117</v>
      </c>
      <c r="F72" s="37">
        <f t="shared" si="3"/>
        <v>351</v>
      </c>
      <c r="G72" s="30">
        <v>0</v>
      </c>
      <c r="H72" s="42">
        <f t="shared" si="4"/>
        <v>117</v>
      </c>
      <c r="I72" s="42">
        <f t="shared" si="5"/>
        <v>351</v>
      </c>
    </row>
    <row r="73" spans="1:9" ht="15" customHeight="1" x14ac:dyDescent="0.25">
      <c r="A73" s="14">
        <v>70</v>
      </c>
      <c r="B73" s="21" t="s">
        <v>89</v>
      </c>
      <c r="C73" s="14" t="s">
        <v>6</v>
      </c>
      <c r="D73" s="15">
        <v>3</v>
      </c>
      <c r="E73" s="34">
        <v>117</v>
      </c>
      <c r="F73" s="37">
        <f t="shared" si="3"/>
        <v>351</v>
      </c>
      <c r="G73" s="30">
        <v>0</v>
      </c>
      <c r="H73" s="42">
        <f t="shared" si="4"/>
        <v>117</v>
      </c>
      <c r="I73" s="42">
        <f t="shared" si="5"/>
        <v>351</v>
      </c>
    </row>
    <row r="74" spans="1:9" ht="15" customHeight="1" x14ac:dyDescent="0.25">
      <c r="A74" s="14">
        <v>71</v>
      </c>
      <c r="B74" s="21" t="s">
        <v>90</v>
      </c>
      <c r="C74" s="14" t="s">
        <v>6</v>
      </c>
      <c r="D74" s="15">
        <v>4</v>
      </c>
      <c r="E74" s="34">
        <v>117</v>
      </c>
      <c r="F74" s="37">
        <f t="shared" si="3"/>
        <v>468</v>
      </c>
      <c r="G74" s="30">
        <v>0</v>
      </c>
      <c r="H74" s="42">
        <f t="shared" si="4"/>
        <v>117</v>
      </c>
      <c r="I74" s="42">
        <f t="shared" si="5"/>
        <v>468</v>
      </c>
    </row>
    <row r="75" spans="1:9" ht="15" customHeight="1" x14ac:dyDescent="0.25">
      <c r="A75" s="14">
        <v>72</v>
      </c>
      <c r="B75" s="21" t="s">
        <v>91</v>
      </c>
      <c r="C75" s="14" t="s">
        <v>6</v>
      </c>
      <c r="D75" s="15">
        <v>3</v>
      </c>
      <c r="E75" s="34">
        <v>117</v>
      </c>
      <c r="F75" s="37">
        <f t="shared" si="3"/>
        <v>351</v>
      </c>
      <c r="G75" s="30">
        <v>0</v>
      </c>
      <c r="H75" s="42">
        <f t="shared" si="4"/>
        <v>117</v>
      </c>
      <c r="I75" s="42">
        <f t="shared" si="5"/>
        <v>351</v>
      </c>
    </row>
    <row r="76" spans="1:9" ht="15" customHeight="1" x14ac:dyDescent="0.25">
      <c r="A76" s="14">
        <v>73</v>
      </c>
      <c r="B76" s="21" t="s">
        <v>92</v>
      </c>
      <c r="C76" s="14" t="s">
        <v>6</v>
      </c>
      <c r="D76" s="15">
        <v>4</v>
      </c>
      <c r="E76" s="34">
        <v>117</v>
      </c>
      <c r="F76" s="37">
        <f t="shared" si="3"/>
        <v>468</v>
      </c>
      <c r="G76" s="30">
        <v>0</v>
      </c>
      <c r="H76" s="42">
        <f t="shared" si="4"/>
        <v>117</v>
      </c>
      <c r="I76" s="42">
        <f t="shared" si="5"/>
        <v>468</v>
      </c>
    </row>
    <row r="77" spans="1:9" ht="15" customHeight="1" x14ac:dyDescent="0.25">
      <c r="A77" s="14">
        <v>74</v>
      </c>
      <c r="B77" s="21" t="s">
        <v>93</v>
      </c>
      <c r="C77" s="14" t="s">
        <v>6</v>
      </c>
      <c r="D77" s="15">
        <v>1</v>
      </c>
      <c r="E77" s="34">
        <v>117</v>
      </c>
      <c r="F77" s="37">
        <f t="shared" si="3"/>
        <v>117</v>
      </c>
      <c r="G77" s="30">
        <v>0</v>
      </c>
      <c r="H77" s="42">
        <f t="shared" si="4"/>
        <v>117</v>
      </c>
      <c r="I77" s="42">
        <f t="shared" si="5"/>
        <v>117</v>
      </c>
    </row>
    <row r="78" spans="1:9" ht="15" customHeight="1" x14ac:dyDescent="0.25">
      <c r="A78" s="14">
        <v>75</v>
      </c>
      <c r="B78" s="21" t="s">
        <v>94</v>
      </c>
      <c r="C78" s="14" t="s">
        <v>6</v>
      </c>
      <c r="D78" s="15">
        <v>2</v>
      </c>
      <c r="E78" s="32">
        <v>12</v>
      </c>
      <c r="F78" s="37">
        <f t="shared" si="3"/>
        <v>24</v>
      </c>
      <c r="G78" s="30">
        <v>0</v>
      </c>
      <c r="H78" s="42">
        <f t="shared" si="4"/>
        <v>12</v>
      </c>
      <c r="I78" s="42">
        <f t="shared" si="5"/>
        <v>24</v>
      </c>
    </row>
    <row r="79" spans="1:9" ht="15" customHeight="1" x14ac:dyDescent="0.25">
      <c r="A79" s="14">
        <v>76</v>
      </c>
      <c r="B79" s="21" t="s">
        <v>95</v>
      </c>
      <c r="C79" s="14" t="s">
        <v>6</v>
      </c>
      <c r="D79" s="15">
        <v>7</v>
      </c>
      <c r="E79" s="32">
        <v>12</v>
      </c>
      <c r="F79" s="37">
        <f t="shared" si="3"/>
        <v>84</v>
      </c>
      <c r="G79" s="30">
        <v>0</v>
      </c>
      <c r="H79" s="42">
        <f t="shared" si="4"/>
        <v>12</v>
      </c>
      <c r="I79" s="42">
        <f t="shared" si="5"/>
        <v>84</v>
      </c>
    </row>
    <row r="80" spans="1:9" ht="15" customHeight="1" x14ac:dyDescent="0.25">
      <c r="A80" s="14">
        <v>77</v>
      </c>
      <c r="B80" s="21" t="s">
        <v>96</v>
      </c>
      <c r="C80" s="14" t="s">
        <v>6</v>
      </c>
      <c r="D80" s="15">
        <v>7</v>
      </c>
      <c r="E80" s="32">
        <v>12</v>
      </c>
      <c r="F80" s="37">
        <f t="shared" si="3"/>
        <v>84</v>
      </c>
      <c r="G80" s="30">
        <v>0</v>
      </c>
      <c r="H80" s="42">
        <f t="shared" si="4"/>
        <v>12</v>
      </c>
      <c r="I80" s="42">
        <f t="shared" si="5"/>
        <v>84</v>
      </c>
    </row>
    <row r="81" spans="1:9" ht="15" customHeight="1" x14ac:dyDescent="0.25">
      <c r="A81" s="14">
        <v>78</v>
      </c>
      <c r="B81" s="21" t="s">
        <v>97</v>
      </c>
      <c r="C81" s="14" t="s">
        <v>6</v>
      </c>
      <c r="D81" s="15">
        <v>7</v>
      </c>
      <c r="E81" s="32">
        <v>12</v>
      </c>
      <c r="F81" s="37">
        <f t="shared" si="3"/>
        <v>84</v>
      </c>
      <c r="G81" s="30">
        <v>0</v>
      </c>
      <c r="H81" s="42">
        <f t="shared" si="4"/>
        <v>12</v>
      </c>
      <c r="I81" s="42">
        <f t="shared" si="5"/>
        <v>84</v>
      </c>
    </row>
    <row r="82" spans="1:9" ht="15" customHeight="1" x14ac:dyDescent="0.25">
      <c r="A82" s="14">
        <v>79</v>
      </c>
      <c r="B82" s="21" t="s">
        <v>98</v>
      </c>
      <c r="C82" s="14" t="s">
        <v>6</v>
      </c>
      <c r="D82" s="15">
        <v>8</v>
      </c>
      <c r="E82" s="32">
        <v>16</v>
      </c>
      <c r="F82" s="37">
        <f t="shared" si="3"/>
        <v>128</v>
      </c>
      <c r="G82" s="30">
        <v>0</v>
      </c>
      <c r="H82" s="42">
        <f t="shared" si="4"/>
        <v>16</v>
      </c>
      <c r="I82" s="42">
        <f t="shared" si="5"/>
        <v>128</v>
      </c>
    </row>
    <row r="83" spans="1:9" ht="15" customHeight="1" x14ac:dyDescent="0.25">
      <c r="A83" s="14">
        <v>80</v>
      </c>
      <c r="B83" s="22" t="s">
        <v>99</v>
      </c>
      <c r="C83" s="14" t="s">
        <v>6</v>
      </c>
      <c r="D83" s="15">
        <v>4</v>
      </c>
      <c r="E83" s="32">
        <v>41</v>
      </c>
      <c r="F83" s="37">
        <f t="shared" si="3"/>
        <v>164</v>
      </c>
      <c r="G83" s="30">
        <v>0</v>
      </c>
      <c r="H83" s="42">
        <f t="shared" si="4"/>
        <v>41</v>
      </c>
      <c r="I83" s="42">
        <f t="shared" si="5"/>
        <v>164</v>
      </c>
    </row>
    <row r="84" spans="1:9" ht="15" customHeight="1" x14ac:dyDescent="0.25">
      <c r="A84" s="14">
        <v>81</v>
      </c>
      <c r="B84" s="21" t="s">
        <v>68</v>
      </c>
      <c r="C84" s="14" t="s">
        <v>6</v>
      </c>
      <c r="D84" s="15">
        <v>1</v>
      </c>
      <c r="E84" s="32">
        <v>85.15</v>
      </c>
      <c r="F84" s="37">
        <f t="shared" si="3"/>
        <v>85.15</v>
      </c>
      <c r="G84" s="30">
        <v>0</v>
      </c>
      <c r="H84" s="42">
        <f t="shared" si="4"/>
        <v>85.15</v>
      </c>
      <c r="I84" s="42">
        <f t="shared" si="5"/>
        <v>85.15</v>
      </c>
    </row>
    <row r="85" spans="1:9" ht="15" customHeight="1" x14ac:dyDescent="0.25">
      <c r="A85" s="14">
        <v>82</v>
      </c>
      <c r="B85" s="21" t="s">
        <v>10</v>
      </c>
      <c r="C85" s="14" t="s">
        <v>6</v>
      </c>
      <c r="D85" s="15">
        <v>1</v>
      </c>
      <c r="E85" s="32">
        <v>178.52</v>
      </c>
      <c r="F85" s="37">
        <f t="shared" si="3"/>
        <v>178.52</v>
      </c>
      <c r="G85" s="30">
        <v>0</v>
      </c>
      <c r="H85" s="42">
        <f t="shared" si="4"/>
        <v>178.52</v>
      </c>
      <c r="I85" s="42">
        <f t="shared" si="5"/>
        <v>178.52</v>
      </c>
    </row>
    <row r="86" spans="1:9" ht="15" customHeight="1" x14ac:dyDescent="0.25">
      <c r="A86" s="14">
        <v>83</v>
      </c>
      <c r="B86" s="21" t="s">
        <v>100</v>
      </c>
      <c r="C86" s="14" t="s">
        <v>6</v>
      </c>
      <c r="D86" s="15">
        <v>2</v>
      </c>
      <c r="E86" s="32">
        <v>92</v>
      </c>
      <c r="F86" s="37">
        <f t="shared" si="3"/>
        <v>184</v>
      </c>
      <c r="G86" s="30">
        <v>0</v>
      </c>
      <c r="H86" s="42">
        <f t="shared" si="4"/>
        <v>92</v>
      </c>
      <c r="I86" s="42">
        <f t="shared" si="5"/>
        <v>184</v>
      </c>
    </row>
    <row r="87" spans="1:9" ht="15" customHeight="1" x14ac:dyDescent="0.25">
      <c r="A87" s="14">
        <v>84</v>
      </c>
      <c r="B87" s="21" t="s">
        <v>101</v>
      </c>
      <c r="C87" s="14" t="s">
        <v>6</v>
      </c>
      <c r="D87" s="15">
        <v>1</v>
      </c>
      <c r="E87" s="32">
        <v>126</v>
      </c>
      <c r="F87" s="37">
        <f t="shared" si="3"/>
        <v>126</v>
      </c>
      <c r="G87" s="30">
        <v>0</v>
      </c>
      <c r="H87" s="42">
        <f t="shared" si="4"/>
        <v>126</v>
      </c>
      <c r="I87" s="42">
        <f t="shared" si="5"/>
        <v>126</v>
      </c>
    </row>
    <row r="88" spans="1:9" x14ac:dyDescent="0.25">
      <c r="A88" s="14">
        <v>85</v>
      </c>
      <c r="B88" s="21" t="s">
        <v>102</v>
      </c>
      <c r="C88" s="14" t="s">
        <v>6</v>
      </c>
      <c r="D88" s="15">
        <v>1</v>
      </c>
      <c r="E88" s="32">
        <v>126</v>
      </c>
      <c r="F88" s="37">
        <f t="shared" si="3"/>
        <v>126</v>
      </c>
      <c r="G88" s="30">
        <v>0</v>
      </c>
      <c r="H88" s="42">
        <f t="shared" si="4"/>
        <v>126</v>
      </c>
      <c r="I88" s="42">
        <f t="shared" si="5"/>
        <v>126</v>
      </c>
    </row>
    <row r="89" spans="1:9" x14ac:dyDescent="0.25">
      <c r="A89" s="14">
        <v>86</v>
      </c>
      <c r="B89" s="21" t="s">
        <v>103</v>
      </c>
      <c r="C89" s="14" t="s">
        <v>6</v>
      </c>
      <c r="D89" s="15">
        <v>1</v>
      </c>
      <c r="E89" s="32">
        <v>126</v>
      </c>
      <c r="F89" s="37">
        <f t="shared" si="3"/>
        <v>126</v>
      </c>
      <c r="G89" s="30">
        <v>0</v>
      </c>
      <c r="H89" s="42">
        <f t="shared" si="4"/>
        <v>126</v>
      </c>
      <c r="I89" s="42">
        <f t="shared" si="5"/>
        <v>126</v>
      </c>
    </row>
    <row r="90" spans="1:9" x14ac:dyDescent="0.25">
      <c r="A90" s="14">
        <v>87</v>
      </c>
      <c r="B90" s="21" t="s">
        <v>11</v>
      </c>
      <c r="C90" s="14" t="s">
        <v>6</v>
      </c>
      <c r="D90" s="15">
        <v>1</v>
      </c>
      <c r="E90" s="32">
        <v>62.26</v>
      </c>
      <c r="F90" s="37">
        <f t="shared" si="3"/>
        <v>62.26</v>
      </c>
      <c r="G90" s="30">
        <v>0</v>
      </c>
      <c r="H90" s="42">
        <f t="shared" si="4"/>
        <v>62.26</v>
      </c>
      <c r="I90" s="42">
        <f t="shared" si="5"/>
        <v>62.26</v>
      </c>
    </row>
    <row r="91" spans="1:9" x14ac:dyDescent="0.25">
      <c r="A91" s="14">
        <v>88</v>
      </c>
      <c r="B91" s="21" t="s">
        <v>69</v>
      </c>
      <c r="C91" s="14" t="s">
        <v>6</v>
      </c>
      <c r="D91" s="15">
        <v>2</v>
      </c>
      <c r="E91" s="32">
        <v>61.29</v>
      </c>
      <c r="F91" s="37">
        <f t="shared" si="3"/>
        <v>122.58</v>
      </c>
      <c r="G91" s="30">
        <v>0</v>
      </c>
      <c r="H91" s="42">
        <f t="shared" si="4"/>
        <v>61.29</v>
      </c>
      <c r="I91" s="42">
        <f t="shared" si="5"/>
        <v>122.58</v>
      </c>
    </row>
    <row r="92" spans="1:9" x14ac:dyDescent="0.25">
      <c r="A92" s="14">
        <v>89</v>
      </c>
      <c r="B92" s="21" t="s">
        <v>12</v>
      </c>
      <c r="C92" s="14" t="s">
        <v>6</v>
      </c>
      <c r="D92" s="15">
        <v>1</v>
      </c>
      <c r="E92" s="32">
        <v>106.82</v>
      </c>
      <c r="F92" s="37">
        <f t="shared" si="3"/>
        <v>106.82</v>
      </c>
      <c r="G92" s="30">
        <v>0</v>
      </c>
      <c r="H92" s="42">
        <f t="shared" si="4"/>
        <v>106.82</v>
      </c>
      <c r="I92" s="42">
        <f t="shared" si="5"/>
        <v>106.82</v>
      </c>
    </row>
    <row r="93" spans="1:9" x14ac:dyDescent="0.25">
      <c r="A93" s="14">
        <v>90</v>
      </c>
      <c r="B93" s="21" t="s">
        <v>70</v>
      </c>
      <c r="C93" s="14" t="s">
        <v>6</v>
      </c>
      <c r="D93" s="15">
        <v>1</v>
      </c>
      <c r="E93" s="32">
        <v>58.98</v>
      </c>
      <c r="F93" s="37">
        <f t="shared" si="3"/>
        <v>58.98</v>
      </c>
      <c r="G93" s="30">
        <v>0</v>
      </c>
      <c r="H93" s="42">
        <f t="shared" si="4"/>
        <v>58.98</v>
      </c>
      <c r="I93" s="42">
        <f t="shared" si="5"/>
        <v>58.98</v>
      </c>
    </row>
    <row r="94" spans="1:9" x14ac:dyDescent="0.25">
      <c r="A94" s="14">
        <v>91</v>
      </c>
      <c r="B94" s="21" t="s">
        <v>71</v>
      </c>
      <c r="C94" s="14" t="s">
        <v>6</v>
      </c>
      <c r="D94" s="15">
        <v>1</v>
      </c>
      <c r="E94" s="32">
        <v>114.94</v>
      </c>
      <c r="F94" s="37">
        <f t="shared" si="3"/>
        <v>114.94</v>
      </c>
      <c r="G94" s="30">
        <v>0</v>
      </c>
      <c r="H94" s="42">
        <f t="shared" si="4"/>
        <v>114.94</v>
      </c>
      <c r="I94" s="42">
        <f t="shared" si="5"/>
        <v>114.94</v>
      </c>
    </row>
    <row r="95" spans="1:9" s="12" customFormat="1" ht="15.75" customHeight="1" x14ac:dyDescent="0.25">
      <c r="A95" s="17" t="s">
        <v>13</v>
      </c>
      <c r="B95" s="18"/>
      <c r="C95" s="18"/>
      <c r="D95" s="18"/>
      <c r="E95" s="18"/>
      <c r="F95" s="38">
        <f>SUM(F4:F94)</f>
        <v>11088.719999999998</v>
      </c>
      <c r="G95" s="19"/>
      <c r="H95" s="19"/>
      <c r="I95" s="38">
        <f>SUM(I4:I94)</f>
        <v>11088.719999999998</v>
      </c>
    </row>
    <row r="96" spans="1:9" s="12" customFormat="1" ht="15.75" customHeight="1" x14ac:dyDescent="0.25">
      <c r="A96" s="17" t="s">
        <v>4</v>
      </c>
      <c r="B96" s="18"/>
      <c r="C96" s="18"/>
      <c r="D96" s="18"/>
      <c r="E96" s="18"/>
      <c r="F96" s="39">
        <f>0.24*F95</f>
        <v>2661.2927999999993</v>
      </c>
      <c r="G96" s="19"/>
      <c r="H96" s="19"/>
      <c r="I96" s="38">
        <f>0.24*I95</f>
        <v>2661.2927999999993</v>
      </c>
    </row>
    <row r="97" spans="1:11" s="12" customFormat="1" ht="15.75" customHeight="1" x14ac:dyDescent="0.25">
      <c r="A97" s="17" t="s">
        <v>14</v>
      </c>
      <c r="B97" s="18"/>
      <c r="C97" s="18"/>
      <c r="D97" s="18"/>
      <c r="E97" s="18"/>
      <c r="F97" s="38">
        <f>F95+F96</f>
        <v>13750.012799999997</v>
      </c>
      <c r="G97" s="19"/>
      <c r="H97" s="19"/>
      <c r="I97" s="38">
        <f>SUM(I95+I96)</f>
        <v>13750.012799999997</v>
      </c>
    </row>
    <row r="98" spans="1:11" s="11" customFormat="1" ht="15.75" customHeight="1" x14ac:dyDescent="0.25">
      <c r="A98" s="8"/>
      <c r="B98" s="9"/>
      <c r="C98" s="9"/>
      <c r="D98" s="9"/>
      <c r="E98" s="35"/>
      <c r="F98" s="40"/>
      <c r="G98" s="10"/>
      <c r="H98" s="43"/>
      <c r="I98" s="44"/>
    </row>
    <row r="99" spans="1:11" ht="28.5" customHeight="1" x14ac:dyDescent="0.25">
      <c r="B99" s="16"/>
      <c r="C99" s="16"/>
      <c r="D99" s="16"/>
      <c r="E99" s="16"/>
      <c r="F99" s="16"/>
      <c r="K99" s="7"/>
    </row>
  </sheetData>
  <sheetProtection password="CC3D" sheet="1" objects="1" scenarios="1"/>
  <protectedRanges>
    <protectedRange sqref="G4:G98" name="Περιοχή1"/>
  </protectedRanges>
  <mergeCells count="6">
    <mergeCell ref="B2:I2"/>
    <mergeCell ref="B99:F99"/>
    <mergeCell ref="A95:E95"/>
    <mergeCell ref="A96:E96"/>
    <mergeCell ref="A97:E97"/>
    <mergeCell ref="G95:H97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turbox oak</dc:creator>
  <cp:lastModifiedBy>Chrysoula</cp:lastModifiedBy>
  <cp:lastPrinted>2020-11-10T20:56:10Z</cp:lastPrinted>
  <dcterms:created xsi:type="dcterms:W3CDTF">2018-05-14T05:35:00Z</dcterms:created>
  <dcterms:modified xsi:type="dcterms:W3CDTF">2021-03-10T12:24:35Z</dcterms:modified>
</cp:coreProperties>
</file>