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205" windowHeight="10575"/>
  </bookViews>
  <sheets>
    <sheet name="ΟΙΚΟΝΟΜΙΚΗ ΠΡΟΣΦΟΡΑ 13 2021 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3" l="1"/>
  <c r="J7" i="3"/>
  <c r="I8" i="3"/>
  <c r="J8" i="3" s="1"/>
  <c r="I9" i="3"/>
  <c r="J9" i="3"/>
  <c r="I10" i="3"/>
  <c r="J10" i="3" s="1"/>
  <c r="I11" i="3"/>
  <c r="J11" i="3"/>
  <c r="I12" i="3"/>
  <c r="J12" i="3" s="1"/>
  <c r="I13" i="3"/>
  <c r="J13" i="3"/>
  <c r="I15" i="3"/>
  <c r="J15" i="3"/>
  <c r="I16" i="3"/>
  <c r="J16" i="3" s="1"/>
  <c r="I17" i="3"/>
  <c r="J17" i="3"/>
  <c r="I19" i="3"/>
  <c r="J19" i="3"/>
  <c r="I20" i="3"/>
  <c r="J20" i="3" s="1"/>
  <c r="I21" i="3"/>
  <c r="J21" i="3"/>
  <c r="I22" i="3"/>
  <c r="J22" i="3" s="1"/>
  <c r="I23" i="3"/>
  <c r="J23" i="3"/>
  <c r="I24" i="3"/>
  <c r="J24" i="3" s="1"/>
  <c r="I25" i="3"/>
  <c r="J25" i="3"/>
  <c r="I26" i="3"/>
  <c r="J26" i="3" s="1"/>
  <c r="I27" i="3"/>
  <c r="J27" i="3"/>
  <c r="I28" i="3"/>
  <c r="J28" i="3" s="1"/>
  <c r="I29" i="3"/>
  <c r="J29" i="3"/>
  <c r="I30" i="3"/>
  <c r="J30" i="3" s="1"/>
  <c r="I31" i="3"/>
  <c r="J31" i="3"/>
  <c r="I32" i="3"/>
  <c r="J32" i="3" s="1"/>
  <c r="I33" i="3"/>
  <c r="J33" i="3"/>
  <c r="I34" i="3"/>
  <c r="J34" i="3" s="1"/>
  <c r="I35" i="3"/>
  <c r="J35" i="3"/>
  <c r="I36" i="3"/>
  <c r="J36" i="3" s="1"/>
  <c r="I37" i="3"/>
  <c r="J37" i="3"/>
  <c r="I38" i="3"/>
  <c r="J38" i="3" s="1"/>
  <c r="I39" i="3"/>
  <c r="J39" i="3"/>
  <c r="I40" i="3"/>
  <c r="J40" i="3" s="1"/>
  <c r="I42" i="3"/>
  <c r="J42" i="3" s="1"/>
  <c r="I43" i="3"/>
  <c r="J43" i="3"/>
  <c r="I44" i="3"/>
  <c r="J44" i="3" s="1"/>
  <c r="I45" i="3"/>
  <c r="J45" i="3"/>
  <c r="I46" i="3"/>
  <c r="J46" i="3" s="1"/>
  <c r="I47" i="3"/>
  <c r="J47" i="3" s="1"/>
  <c r="I48" i="3"/>
  <c r="J48" i="3" s="1"/>
  <c r="I49" i="3"/>
  <c r="J49" i="3"/>
  <c r="I50" i="3"/>
  <c r="J50" i="3" s="1"/>
  <c r="I51" i="3"/>
  <c r="J51" i="3"/>
  <c r="I52" i="3"/>
  <c r="J52" i="3"/>
  <c r="I53" i="3"/>
  <c r="J53" i="3"/>
  <c r="I54" i="3"/>
  <c r="J54" i="3"/>
  <c r="I55" i="3"/>
  <c r="J55" i="3"/>
  <c r="I56" i="3"/>
  <c r="J56" i="3"/>
  <c r="I57" i="3"/>
  <c r="J57" i="3"/>
  <c r="I58" i="3"/>
  <c r="J58" i="3"/>
  <c r="I59" i="3"/>
  <c r="J59" i="3" s="1"/>
  <c r="I60" i="3"/>
  <c r="J60" i="3"/>
  <c r="I61" i="3"/>
  <c r="J61" i="3" s="1"/>
  <c r="I62" i="3"/>
  <c r="J62" i="3"/>
  <c r="I63" i="3"/>
  <c r="J63" i="3" s="1"/>
  <c r="I64" i="3"/>
  <c r="J64" i="3" s="1"/>
  <c r="I65" i="3"/>
  <c r="J65" i="3" s="1"/>
  <c r="I66" i="3"/>
  <c r="J66" i="3"/>
  <c r="I67" i="3"/>
  <c r="J67" i="3" s="1"/>
  <c r="I68" i="3"/>
  <c r="J68" i="3"/>
  <c r="I69" i="3"/>
  <c r="J69" i="3" s="1"/>
  <c r="I70" i="3"/>
  <c r="J70" i="3"/>
  <c r="I71" i="3"/>
  <c r="J71" i="3" s="1"/>
  <c r="I72" i="3"/>
  <c r="J72" i="3" s="1"/>
  <c r="I73" i="3"/>
  <c r="J73" i="3" s="1"/>
  <c r="I74" i="3"/>
  <c r="J74" i="3"/>
  <c r="I75" i="3"/>
  <c r="J75" i="3" s="1"/>
  <c r="I76" i="3"/>
  <c r="J76" i="3"/>
  <c r="I77" i="3"/>
  <c r="J77" i="3" s="1"/>
  <c r="I78" i="3"/>
  <c r="J78" i="3"/>
  <c r="I79" i="3"/>
  <c r="J79" i="3" s="1"/>
  <c r="I81" i="3"/>
  <c r="J81" i="3" s="1"/>
  <c r="I82" i="3"/>
  <c r="J82" i="3"/>
  <c r="I83" i="3"/>
  <c r="J83" i="3" s="1"/>
  <c r="I84" i="3"/>
  <c r="J84" i="3"/>
  <c r="I85" i="3"/>
  <c r="J85" i="3" s="1"/>
  <c r="I86" i="3"/>
  <c r="J86" i="3"/>
  <c r="I87" i="3"/>
  <c r="J87" i="3" s="1"/>
  <c r="I88" i="3"/>
  <c r="J88" i="3" s="1"/>
  <c r="I89" i="3"/>
  <c r="J89" i="3" s="1"/>
  <c r="I90" i="3"/>
  <c r="J90" i="3"/>
  <c r="I91" i="3"/>
  <c r="J91" i="3" s="1"/>
  <c r="I92" i="3"/>
  <c r="J92" i="3"/>
  <c r="I93" i="3"/>
  <c r="J93" i="3" s="1"/>
  <c r="I94" i="3"/>
  <c r="J94" i="3"/>
  <c r="I95" i="3"/>
  <c r="J95" i="3" s="1"/>
  <c r="I96" i="3"/>
  <c r="J96" i="3" s="1"/>
  <c r="I97" i="3"/>
  <c r="J97" i="3" s="1"/>
  <c r="I99" i="3"/>
  <c r="J99" i="3" s="1"/>
  <c r="I100" i="3"/>
  <c r="J100" i="3"/>
  <c r="I101" i="3"/>
  <c r="J101" i="3" s="1"/>
  <c r="I102" i="3"/>
  <c r="J102" i="3"/>
  <c r="I103" i="3"/>
  <c r="J103" i="3" s="1"/>
  <c r="I104" i="3"/>
  <c r="J104" i="3" s="1"/>
  <c r="I105" i="3"/>
  <c r="J105" i="3" s="1"/>
  <c r="I107" i="3"/>
  <c r="J107" i="3" s="1"/>
  <c r="I108" i="3"/>
  <c r="J108" i="3"/>
  <c r="I109" i="3"/>
  <c r="J109" i="3" s="1"/>
  <c r="I110" i="3"/>
  <c r="J110" i="3"/>
  <c r="I111" i="3"/>
  <c r="J111" i="3" s="1"/>
  <c r="I112" i="3"/>
  <c r="J112" i="3" s="1"/>
  <c r="I113" i="3"/>
  <c r="J113" i="3" s="1"/>
  <c r="I114" i="3"/>
  <c r="J114" i="3"/>
  <c r="I115" i="3"/>
  <c r="J115" i="3" s="1"/>
  <c r="J137" i="3" s="1"/>
  <c r="I116" i="3"/>
  <c r="J116" i="3"/>
  <c r="I118" i="3"/>
  <c r="J118" i="3"/>
  <c r="I119" i="3"/>
  <c r="J119" i="3" s="1"/>
  <c r="I120" i="3"/>
  <c r="J120" i="3" s="1"/>
  <c r="I122" i="3"/>
  <c r="J122" i="3"/>
  <c r="I123" i="3"/>
  <c r="J123" i="3" s="1"/>
  <c r="I124" i="3"/>
  <c r="J124" i="3"/>
  <c r="I125" i="3"/>
  <c r="J125" i="3" s="1"/>
  <c r="I126" i="3"/>
  <c r="J126" i="3"/>
  <c r="I127" i="3"/>
  <c r="J127" i="3" s="1"/>
  <c r="I128" i="3"/>
  <c r="J128" i="3" s="1"/>
  <c r="I130" i="3"/>
  <c r="J130" i="3"/>
  <c r="I131" i="3"/>
  <c r="J131" i="3" s="1"/>
  <c r="I132" i="3"/>
  <c r="J132" i="3"/>
  <c r="I133" i="3"/>
  <c r="J133" i="3" s="1"/>
  <c r="I134" i="3"/>
  <c r="J134" i="3"/>
  <c r="I135" i="3"/>
  <c r="J135" i="3" s="1"/>
  <c r="I136" i="3"/>
  <c r="J136" i="3" s="1"/>
  <c r="I6" i="3"/>
  <c r="J6" i="3" s="1"/>
  <c r="G7" i="3"/>
  <c r="G8" i="3"/>
  <c r="G9" i="3"/>
  <c r="G10" i="3"/>
  <c r="G11" i="3"/>
  <c r="G12" i="3"/>
  <c r="G13" i="3"/>
  <c r="G15" i="3"/>
  <c r="G16" i="3"/>
  <c r="G17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9" i="3"/>
  <c r="G100" i="3"/>
  <c r="G101" i="3"/>
  <c r="G102" i="3"/>
  <c r="G103" i="3"/>
  <c r="G104" i="3"/>
  <c r="G105" i="3"/>
  <c r="G107" i="3"/>
  <c r="G108" i="3"/>
  <c r="G109" i="3"/>
  <c r="G110" i="3"/>
  <c r="G111" i="3"/>
  <c r="G112" i="3"/>
  <c r="G113" i="3"/>
  <c r="G114" i="3"/>
  <c r="G115" i="3"/>
  <c r="G116" i="3"/>
  <c r="G118" i="3"/>
  <c r="G119" i="3"/>
  <c r="G120" i="3"/>
  <c r="G122" i="3"/>
  <c r="G123" i="3"/>
  <c r="G124" i="3"/>
  <c r="G125" i="3"/>
  <c r="G126" i="3"/>
  <c r="G127" i="3"/>
  <c r="G128" i="3"/>
  <c r="G130" i="3"/>
  <c r="G131" i="3"/>
  <c r="G132" i="3"/>
  <c r="G133" i="3"/>
  <c r="G134" i="3"/>
  <c r="G135" i="3"/>
  <c r="G136" i="3"/>
  <c r="G6" i="3"/>
  <c r="A131" i="3"/>
  <c r="A132" i="3" s="1"/>
  <c r="A133" i="3" s="1"/>
  <c r="A134" i="3" s="1"/>
  <c r="A135" i="3" s="1"/>
  <c r="A136" i="3" s="1"/>
  <c r="A123" i="3"/>
  <c r="A124" i="3" s="1"/>
  <c r="A125" i="3" s="1"/>
  <c r="A108" i="3"/>
  <c r="A109" i="3" s="1"/>
  <c r="A110" i="3" s="1"/>
  <c r="A111" i="3" s="1"/>
  <c r="A112" i="3" s="1"/>
  <c r="A113" i="3" s="1"/>
  <c r="A114" i="3" s="1"/>
  <c r="A115" i="3" s="1"/>
  <c r="A116" i="3" s="1"/>
  <c r="A100" i="3"/>
  <c r="A101" i="3" s="1"/>
  <c r="A102" i="3" s="1"/>
  <c r="A103" i="3" s="1"/>
  <c r="A104" i="3" s="1"/>
  <c r="A105" i="3" s="1"/>
  <c r="A82" i="3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43" i="3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19" i="3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9" i="3"/>
  <c r="A10" i="3" s="1"/>
  <c r="A11" i="3" s="1"/>
  <c r="A12" i="3" s="1"/>
  <c r="A13" i="3" s="1"/>
  <c r="A15" i="3" s="1"/>
  <c r="I137" i="3" l="1"/>
  <c r="J138" i="3"/>
  <c r="J139" i="3" s="1"/>
  <c r="I138" i="3"/>
  <c r="I139" i="3" s="1"/>
  <c r="G137" i="3" l="1"/>
  <c r="G138" i="3" l="1"/>
  <c r="G139" i="3" s="1"/>
</calcChain>
</file>

<file path=xl/sharedStrings.xml><?xml version="1.0" encoding="utf-8"?>
<sst xmlns="http://schemas.openxmlformats.org/spreadsheetml/2006/main" count="292" uniqueCount="176">
  <si>
    <t>Α</t>
  </si>
  <si>
    <t>ΧΑΡΤΙ ΦΩΤ/ΚΟ Α4/(500 Φ/ΤΕΜΑΧΙΟ)  80ΓΡ</t>
  </si>
  <si>
    <t>ΚΙΒΩΤΙΟ (5 ΤΕΜ)</t>
  </si>
  <si>
    <t xml:space="preserve">ΧΑΡΤΙ ΦΩΤ/ΚΟ Α3/(500Φ/ΤΕΜΑΧΙΟ) 80ΓΡ </t>
  </si>
  <si>
    <t>ΚΙΒΩΤΙΟ</t>
  </si>
  <si>
    <t xml:space="preserve"> Χαρτί Α4 σε παλ χρώματα  (250τεμ)  160 g. </t>
  </si>
  <si>
    <t>ΤΕΜ</t>
  </si>
  <si>
    <t>A/A</t>
  </si>
  <si>
    <t>ΠΕΡΙΓΡΑΦΗ</t>
  </si>
  <si>
    <t>ΧΑΡΤΙΑ</t>
  </si>
  <si>
    <t>ΜΠΛΟK </t>
  </si>
  <si>
    <t>Β</t>
  </si>
  <si>
    <t xml:space="preserve">ΜΠΛΟΚ Α5/50Φ. 60ΓΡ. ΡΙΓΕ </t>
  </si>
  <si>
    <t>ΓΡΑΦΙΚΗ ΥΛΗ </t>
  </si>
  <si>
    <t>Γ</t>
  </si>
  <si>
    <t>BIC ΣΤΥΛΟ CRISTAL MEDIUM  (MYTH 1.0 mm)</t>
  </si>
  <si>
    <t xml:space="preserve">ΣΤΥΛΟ ΔΙΑΡΚΕΙΑΣ </t>
  </si>
  <si>
    <t>ΜΗΧΑΝΙΚΟ ΜΟΛΥΒΙ  0,5 mm</t>
  </si>
  <si>
    <t xml:space="preserve">ΜΗΧΑΝΙΚΟ ΜΟΛΥΒΙ 0.7mm </t>
  </si>
  <si>
    <t>ΜΟΛΥΒΙ ΞΥΛΙΝΟ HB ΜΕ ΓΟΜΑ</t>
  </si>
  <si>
    <t>ΜΟΛΥΒΙ ΞΥΛΙΝΟ ΗΒ</t>
  </si>
  <si>
    <t xml:space="preserve">ΜΑΡΚΑΔΟΡΟΣ CD/DVD  </t>
  </si>
  <si>
    <t>TEM</t>
  </si>
  <si>
    <t>ΓΟΜΟΛΑΣΤΙΧΕΣ</t>
  </si>
  <si>
    <t>ΜΥΤΕΣ Φ0.5ΜΜ</t>
  </si>
  <si>
    <t xml:space="preserve">ΜΥΤΕΣ Φ0.7ΜΜ </t>
  </si>
  <si>
    <t>ΔΙΟΡΘΩΤΙΚΗ ΤΑΙΝΙΑ ΠΛΑΤΟΣ 4.2MM MHKOS 5m</t>
  </si>
  <si>
    <t>ΠΡΟΜΗΘΕΙEΣ ΓΡΑΦΕΙΟΥ</t>
  </si>
  <si>
    <t>Δ</t>
  </si>
  <si>
    <t>ΑΥΤΟΚ/ΤΑ ΧΑΡΤΑΚΙΑ</t>
  </si>
  <si>
    <t>ΑΥΤ.ΕΤΙΚ. 70X42 (Π 100ΦΧ21) KF10</t>
  </si>
  <si>
    <t>ΑΥΤ.ΕΤΙΚ. 210X297 (A4)(Π 100Φ) K</t>
  </si>
  <si>
    <t>ΑΥΤΟΚ/ΤΑ ΧΑΡΤΑΚΙΑ 76x76mm 100Φ ΚΙΤΡΙΝΑ</t>
  </si>
  <si>
    <t>ΑΥΤΟΚ/ΤΑ ΧΑΡΤΑΚΙΑ 76x76mm 100Φ  ΧΡΩΜΑΤΙΣΤΑ</t>
  </si>
  <si>
    <t>ΑΥΤΟΚ/ΤΑ ΧΑΡΤΑΚΙΑ 50X50MM 300Φ.</t>
  </si>
  <si>
    <t>ΑΥΤΟΚ/ΤΑ ΧΑΡΤΑΚΙΑ 38X51MM 150Φ.</t>
  </si>
  <si>
    <t>ΧΑΡΤΙ ΚΥΒΟΥ</t>
  </si>
  <si>
    <t>ΧΑΡΤΙ ΚΥΒΟΥ ΛΕΥΚΟ ΑΝΤ/ΚΟ 500Φ. C</t>
  </si>
  <si>
    <t xml:space="preserve">ΧΑΡΤΙ ΚΥΒΟΥ ΠΟΛΥΧΡΩΜΟ ΑΝΤ/ΚΟ 500Φ. </t>
  </si>
  <si>
    <t>ΣΥΡΑΠΤΙΚΑ</t>
  </si>
  <si>
    <t>ΣΥΡΜΑΤΑ ΣΥΡΡ/ΚΟΥ Νο.24/6 MAESTRI</t>
  </si>
  <si>
    <t xml:space="preserve">ΣΥΡΜΑΤΑ ΣΥΡΡ/ΚΟΥ Νο.64 MAESTRI </t>
  </si>
  <si>
    <t>ΣΥΡΜΑΤΑ ΣΥΡΡΑΠΤΙΚΟΥ Νο10  ΜΑΕSTRI</t>
  </si>
  <si>
    <t>Romeo Maestri Συρραπτικό Χειρός Parva 64</t>
  </si>
  <si>
    <t>Romeo Maestri Συρραπτικό Χειρός Primula 12</t>
  </si>
  <si>
    <t>ΠΕΡΦΟΡΑΤΕΡ</t>
  </si>
  <si>
    <t>ΠΕΡΦΟΡΑΤΕΡ 3,5 MM</t>
  </si>
  <si>
    <t>ΠΕΡΦΟΡΑΤΕΡ ΜΕΓΑΛΩ  (ΜΕΧΡΙ 65 ΦΥΛΛΑ)</t>
  </si>
  <si>
    <t>ΚΟΛΛΕΣ</t>
  </si>
  <si>
    <t>ΚΟΛΛ.ΤΑΙΝΙΑ ΣΥΣΚ ΔΙΑΦΑΝ 50mmX66m</t>
  </si>
  <si>
    <t>ΚΟΛΛ.ΤΑΙΝΙΑ  ΓΑΛΑΚΤΩΔΗΣ 19mmX33m</t>
  </si>
  <si>
    <t>ΚΟΛΛΑ ΠΑΝΤΟΚΟΛΛΗΤΗΣ 35ML UHU</t>
  </si>
  <si>
    <t>ΚΟΠΙΔΙ</t>
  </si>
  <si>
    <t>κοπίδι μεταλλικο (9mm)</t>
  </si>
  <si>
    <t>Ανταλλακικες Λάμες για κοπίδι (10 λάμες)</t>
  </si>
  <si>
    <t>ΚΛΙΠΣ</t>
  </si>
  <si>
    <t xml:space="preserve">ΚΛΙΠ 19ΜΜ 10 ΤΕΜ </t>
  </si>
  <si>
    <t xml:space="preserve">ΚΛΙΠ 24ΜΜ 10 ΤΕΜ </t>
  </si>
  <si>
    <t xml:space="preserve">ΚΛΙΠ 32ΜΜ 10 TEM </t>
  </si>
  <si>
    <t xml:space="preserve">ΚΛΙΠ 42ΜΜ 10 TEM </t>
  </si>
  <si>
    <t>ΣΥΝΔΕΤΗΡΕΣ</t>
  </si>
  <si>
    <t xml:space="preserve">ΣΥΝΔΕΤΗΡΕΣ 26ΜΜ (100 ΤΕΜ) </t>
  </si>
  <si>
    <t xml:space="preserve">ΣΥΝΔΕΤΗΡΕΣ 28ΜΜ (100 ΤΕΜ) </t>
  </si>
  <si>
    <t xml:space="preserve">ΣΥΝΔΕΤΗΡΕΣ 32ΜΜ (100 ΤΕΜ) </t>
  </si>
  <si>
    <t>ΣΥΝΔΕΤΗΡΕΣ 50MM CONNECT (100 ΤΕΜ</t>
  </si>
  <si>
    <t>ΠΙΝΕΖΕΣ</t>
  </si>
  <si>
    <t>ΠΙΝΕΖΕΣ ΧΡΩΜΑΤΙΣΤΕΣ 100 ΤΕΜ</t>
  </si>
  <si>
    <t>ΣΦΡΑΓΙΔΕΣ</t>
  </si>
  <si>
    <t xml:space="preserve">ΜΕΛΑΝΙ ΓΙΑ ΤΑΜΠΟΝ 28 ml </t>
  </si>
  <si>
    <t>ΤΑΜΠΟΝ 11Χ7 NO 2 ΜΕΤΑΛΛΙΚΗ ΘΗΚΗ,</t>
  </si>
  <si>
    <t>ΑΡΙΘΜΟΜΗΧΑΝΕΣ</t>
  </si>
  <si>
    <t>Αριθμομηχανή 12 Ψηφίων</t>
  </si>
  <si>
    <t>ΑΡΧΕΙΟΘΕΤΗΣΗ </t>
  </si>
  <si>
    <t>Ε</t>
  </si>
  <si>
    <t>ΚΛΑΣΕΡ</t>
  </si>
  <si>
    <t xml:space="preserve">ΚΛΑΣΕΡ ΧΑΡΤΟΝΙ ΜΕ ΠΛΑΣΤΙΚΗ ΕΠΕΝΔΥΣΗ.4/32 </t>
  </si>
  <si>
    <t xml:space="preserve">ΚΛΑΣΕΡ ΧΑΡΤΟΝΙ ΜΕ ΠΛΑΣΤΙΚΗ ΕΠΕΝΔΥΣΗ.8/32 </t>
  </si>
  <si>
    <t>ΦΑΚΕΛΟΣ</t>
  </si>
  <si>
    <t>ΦΑΚΕΛΟΣ ΜΕ ΑΥΤΙΑ ΚΑΙ ΛΑΣΤΙΧΟ ΠΡΕΣΠΑΝ</t>
  </si>
  <si>
    <t xml:space="preserve">ΝΤΟΣΙΕ ΜΕ ΕΛΑΣΜΑ Α4 50ΤΕΜ. </t>
  </si>
  <si>
    <t>ΝΤΟΣΙΕ ΜΕ 2 ΚΡΙΚΟΥΣ Α4  (ΧΩΡΗΤΙΚΟΤΗΤΑ 40 ΦΥΛΛΑ)</t>
  </si>
  <si>
    <t>ΘΗΚΗ ΕΝΙΣΧΥΜΕΝΗ Α4 100 ΤΕΜ 0.03mm</t>
  </si>
  <si>
    <t>ΘΗΚΗ ΕΝΙΣΧΥΜΕΝΗ Α4 100ΤΕΜ. 0,05mm</t>
  </si>
  <si>
    <t>ELBA ΕΛΆΣΜΑΤΑ ΑΡΧΕΙΟΥ ΠΛΑΣΤΙΚΑ (25ΤΕΜ)</t>
  </si>
  <si>
    <t>ΚΟΥΤΙΑ</t>
  </si>
  <si>
    <t>ΚΟΥΤΙ ΑΡΧΕΙΟΥ ΜΕ ΛΑΣΤ.25Χ35Χ10</t>
  </si>
  <si>
    <t>ΚΟΥΤΙ  ΟΡΓΑΝΩΣΗΣ (20 LT)</t>
  </si>
  <si>
    <t xml:space="preserve">ΔΙΑΧΩΡΙΣΤΙΚΑ </t>
  </si>
  <si>
    <t>ΔΙΑΧΩΡΙΣΤΙΚΑ ΧΡΩΜΑΤΙΣΤΑ 10 ΘΕΜΑΤΑ Α4 ΧΑΡΤΙΝΑ</t>
  </si>
  <si>
    <t xml:space="preserve">ΣΕΛΙΔΟΔΕΙΚΤΕΣ ΧΑΡΤΙΝΑ INDEX </t>
  </si>
  <si>
    <t xml:space="preserve">ΣΕΛΙΔΟΔΕΙΚΤΕΣ FILM INDEX </t>
  </si>
  <si>
    <t>ΤΑΧΥΔΡΟΜΗΣΗ </t>
  </si>
  <si>
    <t>ΣΤ</t>
  </si>
  <si>
    <t>ΦΑΚΕΛΟΣ ΑΛΛΛΗΛΟΓΡΑΦΙΑΣ ΛΕΥΚΟΣ 11Χ23  500TEM.</t>
  </si>
  <si>
    <t>ΦΑΚΕΛΟΣ ΑΛΛΗΛΟΓΡΑΦΙΑ ΛΕΥΚΟΣ 500 TEM  16Χ23</t>
  </si>
  <si>
    <t>ΦΑΚΕΛΟΣ ΑΛΛΗΛΟΓΡΑΦΙΑ ΛΕΥΚΟΣ  500 TEM   23Χ33</t>
  </si>
  <si>
    <t>ΦΑΚΕΛΟΣ ΣΑΚΟΥΛΑ ΛΕΥΚΟΣ 500 TEM  25 Χ 35</t>
  </si>
  <si>
    <t>ΦΑΚΕΛΟΣ ΣΑΚΟΥΛΑ ΛΕΥΚΟΣ 25 TEM  30Χ40</t>
  </si>
  <si>
    <t>ΦΑΚΕΛΟΣ ΣΑΚΟΥΛΑ ΛΕΥΚΟΣ 25 TEM  25Χ35</t>
  </si>
  <si>
    <t>ΠΛΑΣΤΙΚΟΠΟΙΗΣΗ</t>
  </si>
  <si>
    <t>Ζ</t>
  </si>
  <si>
    <t>ΟΠΙΣΘ.ΒΙΒΛ/ΣΙΑΣ Α4 250gr.100ΤΕ,</t>
  </si>
  <si>
    <t>ΡΑΧΗ ΠΛΑΣΤ.ΒΙΒΛ/ΣΙΑΣ Α4 10ΤΕ,  1</t>
  </si>
  <si>
    <t>ΣΠΙΡΑΛ ΒΙΒΛΙΟΔΕΣΙΑΣ Φ 14Μ (20T,</t>
  </si>
  <si>
    <t>ΣΠΙΡΑΛ ΒΙΒΛΙΟΔΕΣΙΑΣ Φ 22ΜΜ (15 ΤΕΜ)</t>
  </si>
  <si>
    <t>ΣΠΙΡΑΛ ΒΙΒΛΙΟΔΕΣΙΑΣ Φ 32ΜΜ (10 ΤΕΜ)</t>
  </si>
  <si>
    <t>ΣΠΙΡΑΛ ΒΙΒΛΙΟΔΕΣΙΑΣ Φ 51ΜΜ (10 ΤΕΜ)</t>
  </si>
  <si>
    <t>CD/DVD </t>
  </si>
  <si>
    <t>Η</t>
  </si>
  <si>
    <t xml:space="preserve">DVD-RW 4,7GB 16X CAKE 25 TEM </t>
  </si>
  <si>
    <t xml:space="preserve">CD-R 700MB 52X CAKE 100TEM </t>
  </si>
  <si>
    <t>ΘΗΚΕΣ CD 50 TEM XAΡTINA</t>
  </si>
  <si>
    <t xml:space="preserve">Βάση Ημεροδείκτη </t>
  </si>
  <si>
    <t>Καρμπον Α4 20 τεμ</t>
  </si>
  <si>
    <t>Ι</t>
  </si>
  <si>
    <t xml:space="preserve"> ΑΛΚΑΛΙΚΕΣ ΜΠΑΤΑΡΙΕΣ ΑΑΑ (10 ΤΕΜ)</t>
  </si>
  <si>
    <t>ΑΛΚΑΛΙΚΕΣ ΜΠΑΤΑΡΙΕΣ ΑΑ (10ΤΕΜ)</t>
  </si>
  <si>
    <t>ΡΟΛΛΟ PLOTTER 914mmx50m 80 gr (πακετο 2 ρολα)</t>
  </si>
  <si>
    <t>ΡΟΛΛΟ PLOTTER  610mmx50m 80 gr (πακετο 2 ρολα)</t>
  </si>
  <si>
    <t>Faber Castell ΣΤΥΛΟ GOLDFABER 030</t>
  </si>
  <si>
    <t xml:space="preserve"> ΔΙΦΥΛΛΑ ΕΓΓΡΑΦΩΝ (Α4, 0.12mm, 10 TEM)</t>
  </si>
  <si>
    <t>ΠΕΡΦΟΡΑΤΕΡ ΛΕΙΤΖ 5008</t>
  </si>
  <si>
    <t>ΣΥΡΡΑΠΤΙΚΟ ΓΡΑΦΕΙΟΥ HALF STRIP</t>
  </si>
  <si>
    <t>ΒΑΣΗ ΚΟΛΛΗΤΙΚΗΣ ΤΑΙΝΙΑΣ</t>
  </si>
  <si>
    <t>ΘΗΚΗ ΚΥΒΟΣ ΧΑΡΤΙΟΥ</t>
  </si>
  <si>
    <t>ΚΑΛΑΘΙ ΑΧΡΗΣΤΩΝ ΠΛΑΣΤΙΚΟ</t>
  </si>
  <si>
    <t>ΞΥΣΤΡΑ ΜΕΤΑΛΛΙΚΗ</t>
  </si>
  <si>
    <t>ΘΗΚΗ ΣΥΝΔΕΤΗΡΩΝ ΜΕΤΑΛΙΚΟ</t>
  </si>
  <si>
    <t>ΜΗΝΑΙΟ ΠΛΑΝΟ ΓΡΑΦΕΙΟΥ</t>
  </si>
  <si>
    <t>ΗΜΕΡΟΔΕΙΚΤΗΣ 2021</t>
  </si>
  <si>
    <t>ΧΑΡΤΟΤΑΙΝΙΑ ΘΕΡΜΙΚΗ 57mmX19m POS (10 ρολά)</t>
  </si>
  <si>
    <t>ΧΑΡΤΟΤΑΙΝΙΑ ΑΠΛΗ 57mmX25m (10 ρολά)</t>
  </si>
  <si>
    <t xml:space="preserve">ΠΛΑΣΤΙΚΑ ΜΠΡΕΚΟΚ ΚΛΕΙΔΙΩΝ </t>
  </si>
  <si>
    <t>ΚΟΥΤΙ ΑΠΟΣΤΟΛΗΣ 33Χ25Χ11</t>
  </si>
  <si>
    <t>ΕΞΩΦ.ΒΙΒΛ/ΣΙΑΣ Α4 ΔΙΑΦ.150M(100T)</t>
  </si>
  <si>
    <t xml:space="preserve">ΛΑΣΤΙΧΑ 50 ΓΡ </t>
  </si>
  <si>
    <t xml:space="preserve">ΦΑΚΕΛΟΣ Α4+  ΧΑΡΤΙΝΟΣ ΜΕ ΑΥΤΙΑ </t>
  </si>
  <si>
    <t>ΚΟΥΤΙ ΑΡΧΕΙΟΥ 10Χ27Χ32 CM</t>
  </si>
  <si>
    <t>ΑΠΟΣΥΡΡΑΠΤΙΚΟ ΤΑΝΑΛΙΑ</t>
  </si>
  <si>
    <t>ΑΠΟΣΥΡΡΑΠΤΙΚΟ ΚΑΒΟΥΡΑΚΙ</t>
  </si>
  <si>
    <t xml:space="preserve">ΔΕΛΤΙΟ ΑΠΟΣΤΟΛΗΣ </t>
  </si>
  <si>
    <t>ΚΟΛΛΑ STICK 8 ΓΡ</t>
  </si>
  <si>
    <t>ΚΑΡΤΕΣ ΠΛΑΣΤΙΚΟΠΟΙΗΣΗ Α3 (100 ΤΕΜ) 80 micron</t>
  </si>
  <si>
    <t>ΚΑΡΤΕΣ ΠΛΑΣΤΙΚΟΠΟΙΗΣΗ Α4  (100 ΤΕΜ) 80 micron</t>
  </si>
  <si>
    <t>ΚΑΡΤΕΣ ΠΛΑΣΤΙΚΟΠΟΙΗΣΗ Α5  (100 ΤΕΜ) 80 micron</t>
  </si>
  <si>
    <t>ΝΤΟΣΙΕ ΣΕΜΙΝΑΡΙΟΥ ΜΕ ΚΛΙΠ</t>
  </si>
  <si>
    <t>ΤΕΤΡΑΔΙΟ ΣΠΗΡΑΛ 16Χ21 CM 80Φ</t>
  </si>
  <si>
    <t>ΜΑΡΚΑΔΟΡΟΣ ΑΝΕΞΙΤΗΛΟΣ ( ΣΤΡΟΓΓΥΛΗ ΜΥΤΗ 1.5mm)</t>
  </si>
  <si>
    <t>ΜΑΡΚ/ΡΟΣ ΥΠΟΓΡΑΜ. ΚΙΤΡΗΝΟ- ΠΡΑΣΙΝΟ - ΠΟΡΤΑΚΑΛΙ- ΜΠΛΕ</t>
  </si>
  <si>
    <t>Μαρκαδόρος Edding Λευκο Πινακα</t>
  </si>
  <si>
    <t>Edding Μαρκαδόρος για Γυάλινες Επιφάνειες Window 4095</t>
  </si>
  <si>
    <t>ΜΑΡΚΑΔΟΡΟΣ ΑΝΕΞΙΤΗΛΟΣ ( ΣΤΡΟΓΓΥΛΗ ΜΥΤΗ 1 mm)</t>
  </si>
  <si>
    <t>ΧΑΡΤΟΘΗΚΕΣ ΜΕΤΑΛΙΚΟ 3 ΕΠΙΠΕΔΑ</t>
  </si>
  <si>
    <t xml:space="preserve">Pilot Στυλό Hi-Tecpoint V-7 </t>
  </si>
  <si>
    <t>ΣΤΥΛΟ ΥΓΡΗΣ ΜΕΛΑΝΗΣ πΙΛΙΟΤ Hi tecpoint V5</t>
  </si>
  <si>
    <t xml:space="preserve">Pilot Στυλό V Ball </t>
  </si>
  <si>
    <t>ΑΛΚΑΛΙΚΕΣ ΜΠΑΤΑΡΙΕΣ D (2ΤΕΜ)</t>
  </si>
  <si>
    <t>ΧΑΡΤΙ Α4 ΣΕ ΠΑΛ ΧΡΩΜΑΤΑ 80g (500φ)</t>
  </si>
  <si>
    <t>ΣΠΟΓΓΟΣ ΛΕΥΚΟΥ ΠΙΝΑΚΑΣ</t>
  </si>
  <si>
    <t>ΨΑΛΙΔΙ  21 cm ΓΕΝΙΚΗ ΧΡΗΣΗ</t>
  </si>
  <si>
    <t xml:space="preserve"> </t>
  </si>
  <si>
    <t>ΜΜ</t>
  </si>
  <si>
    <t xml:space="preserve"> ΤΙΜΗ/ΜΜ</t>
  </si>
  <si>
    <t>ΤΕΛΙΚΟ ΣΥΝΟΛΟ</t>
  </si>
  <si>
    <t>ΣΥΝΟΛΟ</t>
  </si>
  <si>
    <t>ΕΙΔΟΣ/ΑΑ</t>
  </si>
  <si>
    <t>Θ</t>
  </si>
  <si>
    <t>ΗΜΕΡΟΛΟΓΙΑ- ΚΑΡΜΠΟΝ-ΜΠΑΤΑΡΙΕΣ</t>
  </si>
  <si>
    <t>ΕΙΔΗ ΓΡΑΦΕΙΟΥ</t>
  </si>
  <si>
    <t xml:space="preserve"> ΦΠΑ</t>
  </si>
  <si>
    <t>ΣΥΝΟΛΟ ευρώ προ ΦΠΑ</t>
  </si>
  <si>
    <t>ΣΥΝΟΛΟ ευρώ  με ΦΠΑ</t>
  </si>
  <si>
    <t xml:space="preserve">ΠΟΣΟΣΤΟ ΕΚΠΤΩΣΗΣ </t>
  </si>
  <si>
    <t>ΠΟΣΟΤΗΤΑ</t>
  </si>
  <si>
    <t>ΤΙΜΗ /ΜΜ</t>
  </si>
  <si>
    <t>ΟΙΚΟΝΟΜΙΚΗ ΠΡΟΣΦΟΡΑ 13/2021 ΟΑΚ ΑΕ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</si>
</sst>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  <scheme val="minor"/>
    </font>
    <font>
      <b/>
      <sz val="10"/>
      <color rgb="FF000000"/>
      <name val="Calibri"/>
      <family val="2"/>
      <charset val="161"/>
      <scheme val="minor"/>
    </font>
    <font>
      <b/>
      <sz val="9"/>
      <color rgb="FF000000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sz val="15"/>
      <color theme="1"/>
      <name val="Arial"/>
      <family val="2"/>
      <charset val="161"/>
    </font>
    <font>
      <sz val="10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9" fillId="0" borderId="0" xfId="0" applyFont="1"/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4" fontId="0" fillId="0" borderId="9" xfId="0" applyNumberForma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textRotation="90" wrapText="1"/>
    </xf>
    <xf numFmtId="0" fontId="3" fillId="0" borderId="5" xfId="0" applyFont="1" applyFill="1" applyBorder="1" applyAlignment="1">
      <alignment vertical="center" textRotation="90" wrapText="1"/>
    </xf>
    <xf numFmtId="0" fontId="0" fillId="2" borderId="1" xfId="0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1" fontId="0" fillId="0" borderId="1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/>
    <xf numFmtId="0" fontId="5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textRotation="90" wrapText="1"/>
    </xf>
    <xf numFmtId="0" fontId="0" fillId="0" borderId="1" xfId="0" applyFill="1" applyBorder="1" applyAlignment="1">
      <alignment vertical="center" textRotation="90" wrapText="1"/>
    </xf>
    <xf numFmtId="0" fontId="0" fillId="0" borderId="9" xfId="0" applyFill="1" applyBorder="1" applyAlignment="1">
      <alignment vertical="center" textRotation="90" wrapText="1"/>
    </xf>
    <xf numFmtId="0" fontId="8" fillId="0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right" vertical="center"/>
    </xf>
    <xf numFmtId="0" fontId="0" fillId="2" borderId="7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F2DAEF"/>
      <color rgb="FFCEC7AA"/>
      <color rgb="FFDFDAC7"/>
      <color rgb="FFDEE674"/>
      <color rgb="FFD1DC40"/>
      <color rgb="FFC5C000"/>
      <color rgb="FFCCCC00"/>
      <color rgb="FFCC9900"/>
      <color rgb="FFE2B2B0"/>
      <color rgb="FFE0AB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1"/>
  <sheetViews>
    <sheetView tabSelected="1" topLeftCell="A101" zoomScale="93" zoomScaleNormal="93" workbookViewId="0">
      <selection activeCell="H115" sqref="H115"/>
    </sheetView>
  </sheetViews>
  <sheetFormatPr defaultRowHeight="15" x14ac:dyDescent="0.25"/>
  <cols>
    <col min="1" max="1" width="5.85546875" customWidth="1"/>
    <col min="2" max="2" width="18.140625" style="11" customWidth="1"/>
    <col min="3" max="3" width="48.42578125" customWidth="1"/>
    <col min="4" max="4" width="15.140625" customWidth="1"/>
    <col min="5" max="5" width="11" style="2" customWidth="1"/>
    <col min="6" max="6" width="9" customWidth="1"/>
    <col min="7" max="7" width="14" style="2" bestFit="1" customWidth="1"/>
    <col min="8" max="8" width="13.85546875" customWidth="1"/>
    <col min="9" max="9" width="11.85546875" customWidth="1"/>
    <col min="10" max="10" width="10.7109375" customWidth="1"/>
  </cols>
  <sheetData>
    <row r="2" spans="1:12" x14ac:dyDescent="0.25">
      <c r="A2" s="51" t="s">
        <v>175</v>
      </c>
      <c r="B2" s="52"/>
      <c r="C2" s="52"/>
      <c r="D2" s="52"/>
      <c r="E2" s="52"/>
      <c r="F2" s="52"/>
      <c r="G2" s="52"/>
      <c r="H2" s="52"/>
      <c r="I2" s="52"/>
      <c r="J2" s="53"/>
    </row>
    <row r="3" spans="1:12" x14ac:dyDescent="0.25">
      <c r="A3" s="54"/>
      <c r="B3" s="55"/>
      <c r="C3" s="55"/>
      <c r="D3" s="55"/>
      <c r="E3" s="55"/>
      <c r="F3" s="55"/>
      <c r="G3" s="55"/>
      <c r="H3" s="55"/>
      <c r="I3" s="55"/>
      <c r="J3" s="56"/>
    </row>
    <row r="4" spans="1:12" ht="46.5" customHeight="1" x14ac:dyDescent="0.25">
      <c r="A4" s="23" t="s">
        <v>7</v>
      </c>
      <c r="B4" s="25" t="s">
        <v>165</v>
      </c>
      <c r="C4" s="43" t="s">
        <v>8</v>
      </c>
      <c r="D4" s="26" t="s">
        <v>161</v>
      </c>
      <c r="E4" s="27" t="s">
        <v>162</v>
      </c>
      <c r="F4" s="27" t="s">
        <v>173</v>
      </c>
      <c r="G4" s="27" t="s">
        <v>163</v>
      </c>
      <c r="H4" s="27" t="s">
        <v>172</v>
      </c>
      <c r="I4" s="27" t="s">
        <v>174</v>
      </c>
      <c r="J4" s="27" t="s">
        <v>164</v>
      </c>
    </row>
    <row r="5" spans="1:12" x14ac:dyDescent="0.25">
      <c r="A5" s="35" t="s">
        <v>0</v>
      </c>
      <c r="B5" s="34" t="s">
        <v>9</v>
      </c>
      <c r="C5" s="34"/>
      <c r="D5" s="31"/>
      <c r="E5" s="32"/>
      <c r="F5" s="31"/>
      <c r="G5" s="32"/>
      <c r="H5" s="42"/>
      <c r="I5" s="22"/>
      <c r="J5" s="22"/>
      <c r="K5" s="3"/>
      <c r="L5" s="3"/>
    </row>
    <row r="6" spans="1:12" x14ac:dyDescent="0.25">
      <c r="A6" s="4">
        <v>1</v>
      </c>
      <c r="B6" s="44"/>
      <c r="C6" s="5" t="s">
        <v>1</v>
      </c>
      <c r="D6" s="4" t="s">
        <v>2</v>
      </c>
      <c r="E6" s="6">
        <v>13.5</v>
      </c>
      <c r="F6" s="4">
        <v>290</v>
      </c>
      <c r="G6" s="6">
        <f>E6*F6</f>
        <v>3915</v>
      </c>
      <c r="H6" s="39">
        <v>0</v>
      </c>
      <c r="I6" s="40">
        <f>(1-H6/100)*E6</f>
        <v>13.5</v>
      </c>
      <c r="J6" s="40">
        <f>I6*F6</f>
        <v>3915</v>
      </c>
      <c r="K6" s="3"/>
      <c r="L6" s="3"/>
    </row>
    <row r="7" spans="1:12" x14ac:dyDescent="0.25">
      <c r="A7" s="4">
        <v>2</v>
      </c>
      <c r="B7" s="44"/>
      <c r="C7" s="5" t="s">
        <v>3</v>
      </c>
      <c r="D7" s="4" t="s">
        <v>4</v>
      </c>
      <c r="E7" s="6">
        <v>27</v>
      </c>
      <c r="F7" s="4">
        <v>18</v>
      </c>
      <c r="G7" s="6">
        <f t="shared" ref="G7:G70" si="0">E7*F7</f>
        <v>486</v>
      </c>
      <c r="H7" s="39">
        <v>0</v>
      </c>
      <c r="I7" s="40">
        <f t="shared" ref="I7:I70" si="1">(1-H7/100)*E7</f>
        <v>27</v>
      </c>
      <c r="J7" s="40">
        <f t="shared" ref="J7:J70" si="2">I7*F7</f>
        <v>486</v>
      </c>
      <c r="K7" s="3"/>
      <c r="L7" s="3"/>
    </row>
    <row r="8" spans="1:12" x14ac:dyDescent="0.25">
      <c r="A8" s="4">
        <v>3</v>
      </c>
      <c r="B8" s="44"/>
      <c r="C8" s="5" t="s">
        <v>5</v>
      </c>
      <c r="D8" s="4" t="s">
        <v>6</v>
      </c>
      <c r="E8" s="6">
        <v>5.31</v>
      </c>
      <c r="F8" s="4">
        <v>8</v>
      </c>
      <c r="G8" s="6">
        <f t="shared" si="0"/>
        <v>42.48</v>
      </c>
      <c r="H8" s="39">
        <v>0</v>
      </c>
      <c r="I8" s="40">
        <f t="shared" si="1"/>
        <v>5.31</v>
      </c>
      <c r="J8" s="40">
        <f t="shared" si="2"/>
        <v>42.48</v>
      </c>
      <c r="K8" s="3"/>
      <c r="L8" s="3"/>
    </row>
    <row r="9" spans="1:12" x14ac:dyDescent="0.25">
      <c r="A9" s="4">
        <f>A8+1</f>
        <v>4</v>
      </c>
      <c r="B9" s="44"/>
      <c r="C9" s="5" t="s">
        <v>157</v>
      </c>
      <c r="D9" s="4" t="s">
        <v>6</v>
      </c>
      <c r="E9" s="6">
        <v>6</v>
      </c>
      <c r="F9" s="4">
        <v>2</v>
      </c>
      <c r="G9" s="6">
        <f t="shared" si="0"/>
        <v>12</v>
      </c>
      <c r="H9" s="39">
        <v>0</v>
      </c>
      <c r="I9" s="40">
        <f t="shared" si="1"/>
        <v>6</v>
      </c>
      <c r="J9" s="40">
        <f t="shared" si="2"/>
        <v>12</v>
      </c>
      <c r="K9" s="3"/>
      <c r="L9" s="3"/>
    </row>
    <row r="10" spans="1:12" x14ac:dyDescent="0.25">
      <c r="A10" s="4">
        <f t="shared" ref="A10:A13" si="3">A9+1</f>
        <v>5</v>
      </c>
      <c r="B10" s="44"/>
      <c r="C10" s="5" t="s">
        <v>117</v>
      </c>
      <c r="D10" s="4" t="s">
        <v>6</v>
      </c>
      <c r="E10" s="6">
        <v>16</v>
      </c>
      <c r="F10" s="4">
        <v>15</v>
      </c>
      <c r="G10" s="6">
        <f t="shared" si="0"/>
        <v>240</v>
      </c>
      <c r="H10" s="39">
        <v>0</v>
      </c>
      <c r="I10" s="40">
        <f t="shared" si="1"/>
        <v>16</v>
      </c>
      <c r="J10" s="40">
        <f t="shared" si="2"/>
        <v>240</v>
      </c>
      <c r="K10" s="3"/>
      <c r="L10" s="3"/>
    </row>
    <row r="11" spans="1:12" x14ac:dyDescent="0.25">
      <c r="A11" s="4">
        <f t="shared" si="3"/>
        <v>6</v>
      </c>
      <c r="B11" s="44"/>
      <c r="C11" s="5" t="s">
        <v>118</v>
      </c>
      <c r="D11" s="4" t="s">
        <v>6</v>
      </c>
      <c r="E11" s="6">
        <v>14</v>
      </c>
      <c r="F11" s="4">
        <v>4</v>
      </c>
      <c r="G11" s="6">
        <f t="shared" si="0"/>
        <v>56</v>
      </c>
      <c r="H11" s="39">
        <v>0</v>
      </c>
      <c r="I11" s="40">
        <f t="shared" si="1"/>
        <v>14</v>
      </c>
      <c r="J11" s="40">
        <f t="shared" si="2"/>
        <v>56</v>
      </c>
      <c r="K11" s="3"/>
      <c r="L11" s="3"/>
    </row>
    <row r="12" spans="1:12" x14ac:dyDescent="0.25">
      <c r="A12" s="4">
        <f t="shared" si="3"/>
        <v>7</v>
      </c>
      <c r="B12" s="45"/>
      <c r="C12" s="5" t="s">
        <v>130</v>
      </c>
      <c r="D12" s="4" t="s">
        <v>6</v>
      </c>
      <c r="E12" s="6">
        <v>3.22</v>
      </c>
      <c r="F12" s="4">
        <v>10</v>
      </c>
      <c r="G12" s="6">
        <f t="shared" si="0"/>
        <v>32.200000000000003</v>
      </c>
      <c r="H12" s="39">
        <v>0</v>
      </c>
      <c r="I12" s="40">
        <f t="shared" si="1"/>
        <v>3.22</v>
      </c>
      <c r="J12" s="40">
        <f t="shared" si="2"/>
        <v>32.200000000000003</v>
      </c>
      <c r="K12" s="3"/>
      <c r="L12" s="3"/>
    </row>
    <row r="13" spans="1:12" x14ac:dyDescent="0.25">
      <c r="A13" s="4">
        <f t="shared" si="3"/>
        <v>8</v>
      </c>
      <c r="B13" s="46"/>
      <c r="C13" s="12" t="s">
        <v>131</v>
      </c>
      <c r="D13" s="13" t="s">
        <v>22</v>
      </c>
      <c r="E13" s="14">
        <v>2.41</v>
      </c>
      <c r="F13" s="13">
        <v>5</v>
      </c>
      <c r="G13" s="6">
        <f t="shared" si="0"/>
        <v>12.05</v>
      </c>
      <c r="H13" s="39">
        <v>0</v>
      </c>
      <c r="I13" s="40">
        <f t="shared" si="1"/>
        <v>2.41</v>
      </c>
      <c r="J13" s="40">
        <f t="shared" si="2"/>
        <v>12.05</v>
      </c>
      <c r="K13" s="3"/>
      <c r="L13" s="3"/>
    </row>
    <row r="14" spans="1:12" ht="18.75" customHeight="1" x14ac:dyDescent="0.25">
      <c r="A14" s="23" t="s">
        <v>11</v>
      </c>
      <c r="B14" s="25" t="s">
        <v>10</v>
      </c>
      <c r="C14" s="34"/>
      <c r="D14" s="34"/>
      <c r="E14" s="24"/>
      <c r="F14" s="34"/>
      <c r="G14" s="34"/>
      <c r="H14" s="34"/>
      <c r="I14" s="34"/>
      <c r="J14" s="34"/>
      <c r="K14" s="3"/>
      <c r="L14" s="3"/>
    </row>
    <row r="15" spans="1:12" ht="18" customHeight="1" x14ac:dyDescent="0.25">
      <c r="A15" s="4">
        <f>A13+1</f>
        <v>9</v>
      </c>
      <c r="B15" s="21"/>
      <c r="C15" s="15" t="s">
        <v>12</v>
      </c>
      <c r="D15" s="16" t="s">
        <v>6</v>
      </c>
      <c r="E15" s="17">
        <v>0.39</v>
      </c>
      <c r="F15" s="16">
        <v>30</v>
      </c>
      <c r="G15" s="6">
        <f t="shared" si="0"/>
        <v>11.700000000000001</v>
      </c>
      <c r="H15" s="39">
        <v>0</v>
      </c>
      <c r="I15" s="40">
        <f t="shared" si="1"/>
        <v>0.39</v>
      </c>
      <c r="J15" s="40">
        <f t="shared" si="2"/>
        <v>11.700000000000001</v>
      </c>
      <c r="K15" s="3"/>
      <c r="L15" s="3"/>
    </row>
    <row r="16" spans="1:12" ht="18" customHeight="1" x14ac:dyDescent="0.25">
      <c r="A16" s="4">
        <v>10</v>
      </c>
      <c r="B16" s="20"/>
      <c r="C16" s="5" t="s">
        <v>146</v>
      </c>
      <c r="D16" s="4" t="s">
        <v>6</v>
      </c>
      <c r="E16" s="6">
        <v>1.45</v>
      </c>
      <c r="F16" s="4">
        <v>5</v>
      </c>
      <c r="G16" s="6">
        <f t="shared" si="0"/>
        <v>7.25</v>
      </c>
      <c r="H16" s="39">
        <v>0</v>
      </c>
      <c r="I16" s="40">
        <f t="shared" si="1"/>
        <v>1.45</v>
      </c>
      <c r="J16" s="40">
        <f t="shared" si="2"/>
        <v>7.25</v>
      </c>
      <c r="K16" s="3"/>
      <c r="L16" s="3"/>
    </row>
    <row r="17" spans="1:12" x14ac:dyDescent="0.25">
      <c r="A17" s="4">
        <v>11</v>
      </c>
      <c r="B17" s="20"/>
      <c r="C17" s="5" t="s">
        <v>140</v>
      </c>
      <c r="D17" s="4" t="s">
        <v>6</v>
      </c>
      <c r="E17" s="6">
        <v>5</v>
      </c>
      <c r="F17" s="4">
        <v>5</v>
      </c>
      <c r="G17" s="6">
        <f t="shared" si="0"/>
        <v>25</v>
      </c>
      <c r="H17" s="39">
        <v>0</v>
      </c>
      <c r="I17" s="40">
        <f t="shared" si="1"/>
        <v>5</v>
      </c>
      <c r="J17" s="40">
        <f t="shared" si="2"/>
        <v>25</v>
      </c>
      <c r="K17" s="3"/>
      <c r="L17" s="3"/>
    </row>
    <row r="18" spans="1:12" x14ac:dyDescent="0.25">
      <c r="A18" s="23" t="s">
        <v>14</v>
      </c>
      <c r="B18" s="25" t="s">
        <v>13</v>
      </c>
      <c r="C18" s="34"/>
      <c r="D18" s="34"/>
      <c r="E18" s="32"/>
      <c r="F18" s="34"/>
      <c r="G18" s="34"/>
      <c r="H18" s="34"/>
      <c r="I18" s="34"/>
      <c r="J18" s="34"/>
      <c r="K18" s="3"/>
      <c r="L18" s="3"/>
    </row>
    <row r="19" spans="1:12" x14ac:dyDescent="0.25">
      <c r="A19" s="4">
        <f>A17+1</f>
        <v>12</v>
      </c>
      <c r="B19" s="44"/>
      <c r="C19" s="5" t="s">
        <v>15</v>
      </c>
      <c r="D19" s="4" t="s">
        <v>6</v>
      </c>
      <c r="E19" s="6">
        <v>0.15</v>
      </c>
      <c r="F19" s="4">
        <v>200</v>
      </c>
      <c r="G19" s="6">
        <f t="shared" si="0"/>
        <v>30</v>
      </c>
      <c r="H19" s="39">
        <v>0</v>
      </c>
      <c r="I19" s="40">
        <f t="shared" si="1"/>
        <v>0.15</v>
      </c>
      <c r="J19" s="40">
        <f t="shared" si="2"/>
        <v>30</v>
      </c>
      <c r="K19" s="3"/>
      <c r="L19" s="3"/>
    </row>
    <row r="20" spans="1:12" x14ac:dyDescent="0.25">
      <c r="A20" s="4">
        <f>A19+1</f>
        <v>13</v>
      </c>
      <c r="B20" s="44"/>
      <c r="C20" s="5" t="s">
        <v>16</v>
      </c>
      <c r="D20" s="4" t="s">
        <v>6</v>
      </c>
      <c r="E20" s="6">
        <v>0.04</v>
      </c>
      <c r="F20" s="4">
        <v>110</v>
      </c>
      <c r="G20" s="6">
        <f t="shared" si="0"/>
        <v>4.4000000000000004</v>
      </c>
      <c r="H20" s="39">
        <v>0</v>
      </c>
      <c r="I20" s="40">
        <f t="shared" si="1"/>
        <v>0.04</v>
      </c>
      <c r="J20" s="40">
        <f t="shared" si="2"/>
        <v>4.4000000000000004</v>
      </c>
      <c r="K20" s="3"/>
      <c r="L20" s="3"/>
    </row>
    <row r="21" spans="1:12" x14ac:dyDescent="0.25">
      <c r="A21" s="4">
        <f t="shared" ref="A21:A40" si="4">A20+1</f>
        <v>14</v>
      </c>
      <c r="B21" s="44"/>
      <c r="C21" s="5" t="s">
        <v>154</v>
      </c>
      <c r="D21" s="4" t="s">
        <v>6</v>
      </c>
      <c r="E21" s="6">
        <v>1.45</v>
      </c>
      <c r="F21" s="4">
        <v>20</v>
      </c>
      <c r="G21" s="6">
        <f t="shared" si="0"/>
        <v>29</v>
      </c>
      <c r="H21" s="39">
        <v>0</v>
      </c>
      <c r="I21" s="40">
        <f t="shared" si="1"/>
        <v>1.45</v>
      </c>
      <c r="J21" s="40">
        <f t="shared" si="2"/>
        <v>29</v>
      </c>
      <c r="K21" s="3"/>
      <c r="L21" s="3"/>
    </row>
    <row r="22" spans="1:12" x14ac:dyDescent="0.25">
      <c r="A22" s="4">
        <f t="shared" si="4"/>
        <v>15</v>
      </c>
      <c r="B22" s="44"/>
      <c r="C22" s="5" t="s">
        <v>155</v>
      </c>
      <c r="D22" s="4"/>
      <c r="E22" s="6">
        <v>1.45</v>
      </c>
      <c r="F22" s="4">
        <v>10</v>
      </c>
      <c r="G22" s="6">
        <f t="shared" si="0"/>
        <v>14.5</v>
      </c>
      <c r="H22" s="39">
        <v>0</v>
      </c>
      <c r="I22" s="40">
        <f t="shared" si="1"/>
        <v>1.45</v>
      </c>
      <c r="J22" s="40">
        <f t="shared" si="2"/>
        <v>14.5</v>
      </c>
      <c r="K22" s="3"/>
      <c r="L22" s="3"/>
    </row>
    <row r="23" spans="1:12" x14ac:dyDescent="0.25">
      <c r="A23" s="4">
        <f t="shared" si="4"/>
        <v>16</v>
      </c>
      <c r="B23" s="44"/>
      <c r="C23" s="5" t="s">
        <v>153</v>
      </c>
      <c r="D23" s="4"/>
      <c r="E23" s="6">
        <v>1.45</v>
      </c>
      <c r="F23" s="4">
        <v>10</v>
      </c>
      <c r="G23" s="6">
        <f t="shared" si="0"/>
        <v>14.5</v>
      </c>
      <c r="H23" s="39">
        <v>0</v>
      </c>
      <c r="I23" s="40">
        <f t="shared" si="1"/>
        <v>1.45</v>
      </c>
      <c r="J23" s="40">
        <f t="shared" si="2"/>
        <v>14.5</v>
      </c>
      <c r="K23" s="3"/>
      <c r="L23" s="3"/>
    </row>
    <row r="24" spans="1:12" x14ac:dyDescent="0.25">
      <c r="A24" s="4">
        <f t="shared" si="4"/>
        <v>17</v>
      </c>
      <c r="B24" s="44"/>
      <c r="C24" s="5" t="s">
        <v>119</v>
      </c>
      <c r="D24" s="4" t="s">
        <v>6</v>
      </c>
      <c r="E24" s="6">
        <v>0.31</v>
      </c>
      <c r="F24" s="4">
        <v>100</v>
      </c>
      <c r="G24" s="6">
        <f t="shared" si="0"/>
        <v>31</v>
      </c>
      <c r="H24" s="39">
        <v>0</v>
      </c>
      <c r="I24" s="40">
        <f t="shared" si="1"/>
        <v>0.31</v>
      </c>
      <c r="J24" s="40">
        <f t="shared" si="2"/>
        <v>31</v>
      </c>
      <c r="K24" s="3"/>
      <c r="L24" s="3"/>
    </row>
    <row r="25" spans="1:12" x14ac:dyDescent="0.25">
      <c r="A25" s="4">
        <f t="shared" si="4"/>
        <v>18</v>
      </c>
      <c r="B25" s="44"/>
      <c r="C25" s="5" t="s">
        <v>17</v>
      </c>
      <c r="D25" s="4" t="s">
        <v>6</v>
      </c>
      <c r="E25" s="6">
        <v>0.44</v>
      </c>
      <c r="F25" s="4">
        <v>10</v>
      </c>
      <c r="G25" s="6">
        <f t="shared" si="0"/>
        <v>4.4000000000000004</v>
      </c>
      <c r="H25" s="39">
        <v>0</v>
      </c>
      <c r="I25" s="40">
        <f t="shared" si="1"/>
        <v>0.44</v>
      </c>
      <c r="J25" s="40">
        <f t="shared" si="2"/>
        <v>4.4000000000000004</v>
      </c>
      <c r="K25" s="3"/>
      <c r="L25" s="3"/>
    </row>
    <row r="26" spans="1:12" x14ac:dyDescent="0.25">
      <c r="A26" s="4">
        <f t="shared" si="4"/>
        <v>19</v>
      </c>
      <c r="B26" s="44"/>
      <c r="C26" s="5" t="s">
        <v>18</v>
      </c>
      <c r="D26" s="4" t="s">
        <v>6</v>
      </c>
      <c r="E26" s="6">
        <v>0.13</v>
      </c>
      <c r="F26" s="4">
        <v>10</v>
      </c>
      <c r="G26" s="6">
        <f t="shared" si="0"/>
        <v>1.3</v>
      </c>
      <c r="H26" s="39">
        <v>0</v>
      </c>
      <c r="I26" s="40">
        <f t="shared" si="1"/>
        <v>0.13</v>
      </c>
      <c r="J26" s="40">
        <f t="shared" si="2"/>
        <v>1.3</v>
      </c>
      <c r="K26" s="3"/>
      <c r="L26" s="3"/>
    </row>
    <row r="27" spans="1:12" x14ac:dyDescent="0.25">
      <c r="A27" s="4">
        <f t="shared" si="4"/>
        <v>20</v>
      </c>
      <c r="B27" s="44"/>
      <c r="C27" s="5" t="s">
        <v>19</v>
      </c>
      <c r="D27" s="4" t="s">
        <v>6</v>
      </c>
      <c r="E27" s="6">
        <v>0.03</v>
      </c>
      <c r="F27" s="4">
        <v>100</v>
      </c>
      <c r="G27" s="6">
        <f t="shared" si="0"/>
        <v>3</v>
      </c>
      <c r="H27" s="39">
        <v>0</v>
      </c>
      <c r="I27" s="40">
        <f t="shared" si="1"/>
        <v>0.03</v>
      </c>
      <c r="J27" s="40">
        <f t="shared" si="2"/>
        <v>3</v>
      </c>
      <c r="K27" s="3"/>
      <c r="L27" s="3"/>
    </row>
    <row r="28" spans="1:12" x14ac:dyDescent="0.25">
      <c r="A28" s="4">
        <f t="shared" si="4"/>
        <v>21</v>
      </c>
      <c r="B28" s="44"/>
      <c r="C28" s="5" t="s">
        <v>20</v>
      </c>
      <c r="D28" s="4" t="s">
        <v>6</v>
      </c>
      <c r="E28" s="6">
        <v>0.04</v>
      </c>
      <c r="F28" s="4">
        <v>50</v>
      </c>
      <c r="G28" s="6">
        <f t="shared" si="0"/>
        <v>2</v>
      </c>
      <c r="H28" s="39">
        <v>0</v>
      </c>
      <c r="I28" s="40">
        <f t="shared" si="1"/>
        <v>0.04</v>
      </c>
      <c r="J28" s="40">
        <f t="shared" si="2"/>
        <v>2</v>
      </c>
      <c r="K28" s="3"/>
      <c r="L28" s="3"/>
    </row>
    <row r="29" spans="1:12" x14ac:dyDescent="0.25">
      <c r="A29" s="4">
        <f t="shared" si="4"/>
        <v>22</v>
      </c>
      <c r="B29" s="44"/>
      <c r="C29" s="5" t="s">
        <v>21</v>
      </c>
      <c r="D29" s="4" t="s">
        <v>22</v>
      </c>
      <c r="E29" s="6">
        <v>0.35</v>
      </c>
      <c r="F29" s="4">
        <v>15</v>
      </c>
      <c r="G29" s="6">
        <f t="shared" si="0"/>
        <v>5.25</v>
      </c>
      <c r="H29" s="39">
        <v>0</v>
      </c>
      <c r="I29" s="40">
        <f t="shared" si="1"/>
        <v>0.35</v>
      </c>
      <c r="J29" s="40">
        <f t="shared" si="2"/>
        <v>5.25</v>
      </c>
      <c r="K29" s="3"/>
      <c r="L29" s="3"/>
    </row>
    <row r="30" spans="1:12" ht="30" x14ac:dyDescent="0.25">
      <c r="A30" s="4">
        <f t="shared" si="4"/>
        <v>23</v>
      </c>
      <c r="B30" s="44"/>
      <c r="C30" s="18" t="s">
        <v>148</v>
      </c>
      <c r="D30" s="4" t="s">
        <v>22</v>
      </c>
      <c r="E30" s="6">
        <v>0.19</v>
      </c>
      <c r="F30" s="4">
        <v>50</v>
      </c>
      <c r="G30" s="6">
        <f t="shared" si="0"/>
        <v>9.5</v>
      </c>
      <c r="H30" s="39">
        <v>0</v>
      </c>
      <c r="I30" s="40">
        <f t="shared" si="1"/>
        <v>0.19</v>
      </c>
      <c r="J30" s="40">
        <f t="shared" si="2"/>
        <v>9.5</v>
      </c>
      <c r="K30" s="3"/>
      <c r="L30" s="3"/>
    </row>
    <row r="31" spans="1:12" x14ac:dyDescent="0.25">
      <c r="A31" s="4">
        <f t="shared" si="4"/>
        <v>24</v>
      </c>
      <c r="B31" s="44"/>
      <c r="C31" s="5" t="s">
        <v>149</v>
      </c>
      <c r="D31" s="4" t="s">
        <v>22</v>
      </c>
      <c r="E31" s="6">
        <v>1.04</v>
      </c>
      <c r="F31" s="4">
        <v>5</v>
      </c>
      <c r="G31" s="6">
        <f t="shared" si="0"/>
        <v>5.2</v>
      </c>
      <c r="H31" s="39">
        <v>0</v>
      </c>
      <c r="I31" s="40">
        <f t="shared" si="1"/>
        <v>1.04</v>
      </c>
      <c r="J31" s="40">
        <f t="shared" si="2"/>
        <v>5.2</v>
      </c>
      <c r="K31" s="3"/>
      <c r="L31" s="3"/>
    </row>
    <row r="32" spans="1:12" x14ac:dyDescent="0.25">
      <c r="A32" s="4">
        <f t="shared" si="4"/>
        <v>25</v>
      </c>
      <c r="B32" s="44"/>
      <c r="C32" s="5" t="s">
        <v>158</v>
      </c>
      <c r="D32" s="4" t="s">
        <v>6</v>
      </c>
      <c r="E32" s="6">
        <v>1</v>
      </c>
      <c r="F32" s="4">
        <v>2</v>
      </c>
      <c r="G32" s="6">
        <f t="shared" si="0"/>
        <v>2</v>
      </c>
      <c r="H32" s="39">
        <v>0</v>
      </c>
      <c r="I32" s="40">
        <f t="shared" si="1"/>
        <v>1</v>
      </c>
      <c r="J32" s="40">
        <f t="shared" si="2"/>
        <v>2</v>
      </c>
      <c r="K32" s="3"/>
      <c r="L32" s="3"/>
    </row>
    <row r="33" spans="1:12" ht="30" x14ac:dyDescent="0.25">
      <c r="A33" s="4">
        <f t="shared" si="4"/>
        <v>26</v>
      </c>
      <c r="B33" s="44"/>
      <c r="C33" s="18" t="s">
        <v>150</v>
      </c>
      <c r="D33" s="4" t="s">
        <v>22</v>
      </c>
      <c r="E33" s="6">
        <v>2.41</v>
      </c>
      <c r="F33" s="4">
        <v>5</v>
      </c>
      <c r="G33" s="6">
        <f t="shared" si="0"/>
        <v>12.05</v>
      </c>
      <c r="H33" s="39">
        <v>0</v>
      </c>
      <c r="I33" s="40">
        <f t="shared" si="1"/>
        <v>2.41</v>
      </c>
      <c r="J33" s="40">
        <f t="shared" si="2"/>
        <v>12.05</v>
      </c>
      <c r="K33" s="3"/>
      <c r="L33" s="3"/>
    </row>
    <row r="34" spans="1:12" ht="30" x14ac:dyDescent="0.25">
      <c r="A34" s="4">
        <f t="shared" si="4"/>
        <v>27</v>
      </c>
      <c r="B34" s="44"/>
      <c r="C34" s="18" t="s">
        <v>151</v>
      </c>
      <c r="D34" s="4" t="s">
        <v>6</v>
      </c>
      <c r="E34" s="6">
        <v>1</v>
      </c>
      <c r="F34" s="4">
        <v>5</v>
      </c>
      <c r="G34" s="6">
        <f t="shared" si="0"/>
        <v>5</v>
      </c>
      <c r="H34" s="39">
        <v>0</v>
      </c>
      <c r="I34" s="40">
        <f t="shared" si="1"/>
        <v>1</v>
      </c>
      <c r="J34" s="40">
        <f t="shared" si="2"/>
        <v>5</v>
      </c>
      <c r="K34" s="3"/>
      <c r="L34" s="3"/>
    </row>
    <row r="35" spans="1:12" x14ac:dyDescent="0.25">
      <c r="A35" s="4">
        <f t="shared" si="4"/>
        <v>28</v>
      </c>
      <c r="B35" s="44"/>
      <c r="C35" s="5" t="s">
        <v>147</v>
      </c>
      <c r="D35" s="4" t="s">
        <v>6</v>
      </c>
      <c r="E35" s="6">
        <v>0.79</v>
      </c>
      <c r="F35" s="4">
        <v>30</v>
      </c>
      <c r="G35" s="6">
        <f t="shared" si="0"/>
        <v>23.700000000000003</v>
      </c>
      <c r="H35" s="39">
        <v>0</v>
      </c>
      <c r="I35" s="40">
        <f t="shared" si="1"/>
        <v>0.79</v>
      </c>
      <c r="J35" s="40">
        <f t="shared" si="2"/>
        <v>23.700000000000003</v>
      </c>
      <c r="K35" s="3"/>
      <c r="L35" s="3"/>
    </row>
    <row r="36" spans="1:12" x14ac:dyDescent="0.25">
      <c r="A36" s="4">
        <f t="shared" si="4"/>
        <v>29</v>
      </c>
      <c r="B36" s="44"/>
      <c r="C36" s="5" t="s">
        <v>126</v>
      </c>
      <c r="D36" s="4" t="s">
        <v>22</v>
      </c>
      <c r="E36" s="6">
        <v>0.11</v>
      </c>
      <c r="F36" s="4">
        <v>20</v>
      </c>
      <c r="G36" s="6">
        <f t="shared" si="0"/>
        <v>2.2000000000000002</v>
      </c>
      <c r="H36" s="39">
        <v>0</v>
      </c>
      <c r="I36" s="40">
        <f t="shared" si="1"/>
        <v>0.11</v>
      </c>
      <c r="J36" s="40">
        <f t="shared" si="2"/>
        <v>2.2000000000000002</v>
      </c>
      <c r="K36" s="3"/>
      <c r="L36" s="3"/>
    </row>
    <row r="37" spans="1:12" x14ac:dyDescent="0.25">
      <c r="A37" s="4">
        <f t="shared" si="4"/>
        <v>30</v>
      </c>
      <c r="B37" s="44"/>
      <c r="C37" s="5" t="s">
        <v>23</v>
      </c>
      <c r="D37" s="4" t="s">
        <v>22</v>
      </c>
      <c r="E37" s="6">
        <v>0.06</v>
      </c>
      <c r="F37" s="4">
        <v>10</v>
      </c>
      <c r="G37" s="6">
        <f t="shared" si="0"/>
        <v>0.6</v>
      </c>
      <c r="H37" s="39">
        <v>0</v>
      </c>
      <c r="I37" s="40">
        <f t="shared" si="1"/>
        <v>0.06</v>
      </c>
      <c r="J37" s="40">
        <f t="shared" si="2"/>
        <v>0.6</v>
      </c>
      <c r="K37" s="3"/>
      <c r="L37" s="3"/>
    </row>
    <row r="38" spans="1:12" x14ac:dyDescent="0.25">
      <c r="A38" s="4">
        <f t="shared" si="4"/>
        <v>31</v>
      </c>
      <c r="B38" s="44"/>
      <c r="C38" s="5" t="s">
        <v>24</v>
      </c>
      <c r="D38" s="4" t="s">
        <v>22</v>
      </c>
      <c r="E38" s="6">
        <v>0.1</v>
      </c>
      <c r="F38" s="4">
        <v>6</v>
      </c>
      <c r="G38" s="6">
        <f t="shared" si="0"/>
        <v>0.60000000000000009</v>
      </c>
      <c r="H38" s="39">
        <v>0</v>
      </c>
      <c r="I38" s="40">
        <f t="shared" si="1"/>
        <v>0.1</v>
      </c>
      <c r="J38" s="40">
        <f t="shared" si="2"/>
        <v>0.60000000000000009</v>
      </c>
      <c r="K38" s="3"/>
      <c r="L38" s="3"/>
    </row>
    <row r="39" spans="1:12" x14ac:dyDescent="0.25">
      <c r="A39" s="4">
        <f t="shared" si="4"/>
        <v>32</v>
      </c>
      <c r="B39" s="44"/>
      <c r="C39" s="5" t="s">
        <v>25</v>
      </c>
      <c r="D39" s="4" t="s">
        <v>22</v>
      </c>
      <c r="E39" s="6">
        <v>0.1</v>
      </c>
      <c r="F39" s="4">
        <v>6</v>
      </c>
      <c r="G39" s="6">
        <f t="shared" si="0"/>
        <v>0.60000000000000009</v>
      </c>
      <c r="H39" s="39">
        <v>0</v>
      </c>
      <c r="I39" s="40">
        <f t="shared" si="1"/>
        <v>0.1</v>
      </c>
      <c r="J39" s="40">
        <f t="shared" si="2"/>
        <v>0.60000000000000009</v>
      </c>
      <c r="K39" s="3"/>
      <c r="L39" s="3"/>
    </row>
    <row r="40" spans="1:12" x14ac:dyDescent="0.25">
      <c r="A40" s="4">
        <f t="shared" si="4"/>
        <v>33</v>
      </c>
      <c r="B40" s="44"/>
      <c r="C40" s="5" t="s">
        <v>26</v>
      </c>
      <c r="D40" s="4" t="s">
        <v>22</v>
      </c>
      <c r="E40" s="6">
        <v>0.34</v>
      </c>
      <c r="F40" s="4">
        <v>100</v>
      </c>
      <c r="G40" s="6">
        <f t="shared" si="0"/>
        <v>34</v>
      </c>
      <c r="H40" s="39">
        <v>0</v>
      </c>
      <c r="I40" s="40">
        <f t="shared" si="1"/>
        <v>0.34</v>
      </c>
      <c r="J40" s="40">
        <f t="shared" si="2"/>
        <v>34</v>
      </c>
      <c r="K40" s="3"/>
      <c r="L40" s="3"/>
    </row>
    <row r="41" spans="1:12" ht="23.25" customHeight="1" x14ac:dyDescent="0.25">
      <c r="A41" s="33" t="s">
        <v>28</v>
      </c>
      <c r="B41" s="29" t="s">
        <v>27</v>
      </c>
      <c r="C41" s="30"/>
      <c r="D41" s="30"/>
      <c r="E41" s="32"/>
      <c r="F41" s="30"/>
      <c r="G41" s="30"/>
      <c r="H41" s="30"/>
      <c r="I41" s="30"/>
      <c r="J41" s="30"/>
      <c r="K41" s="3"/>
      <c r="L41" s="3"/>
    </row>
    <row r="42" spans="1:12" x14ac:dyDescent="0.25">
      <c r="A42" s="7">
        <v>34</v>
      </c>
      <c r="B42" s="47" t="s">
        <v>29</v>
      </c>
      <c r="C42" s="5" t="s">
        <v>30</v>
      </c>
      <c r="D42" s="4" t="s">
        <v>22</v>
      </c>
      <c r="E42" s="6">
        <v>6.8</v>
      </c>
      <c r="F42" s="4">
        <v>5</v>
      </c>
      <c r="G42" s="6">
        <f t="shared" si="0"/>
        <v>34</v>
      </c>
      <c r="H42" s="39">
        <v>0</v>
      </c>
      <c r="I42" s="40">
        <f t="shared" si="1"/>
        <v>6.8</v>
      </c>
      <c r="J42" s="40">
        <f t="shared" si="2"/>
        <v>34</v>
      </c>
      <c r="K42" s="3"/>
      <c r="L42" s="3"/>
    </row>
    <row r="43" spans="1:12" x14ac:dyDescent="0.25">
      <c r="A43" s="7">
        <f>A42+1</f>
        <v>35</v>
      </c>
      <c r="B43" s="47"/>
      <c r="C43" s="5" t="s">
        <v>31</v>
      </c>
      <c r="D43" s="4" t="s">
        <v>22</v>
      </c>
      <c r="E43" s="6">
        <v>6.8</v>
      </c>
      <c r="F43" s="4">
        <v>5</v>
      </c>
      <c r="G43" s="6">
        <f t="shared" si="0"/>
        <v>34</v>
      </c>
      <c r="H43" s="39">
        <v>0</v>
      </c>
      <c r="I43" s="40">
        <f t="shared" si="1"/>
        <v>6.8</v>
      </c>
      <c r="J43" s="40">
        <f t="shared" si="2"/>
        <v>34</v>
      </c>
      <c r="K43" s="3"/>
      <c r="L43" s="3"/>
    </row>
    <row r="44" spans="1:12" x14ac:dyDescent="0.25">
      <c r="A44" s="7">
        <f t="shared" ref="A44:A79" si="5">A43+1</f>
        <v>36</v>
      </c>
      <c r="B44" s="47"/>
      <c r="C44" s="5" t="s">
        <v>32</v>
      </c>
      <c r="D44" s="4" t="s">
        <v>22</v>
      </c>
      <c r="E44" s="6">
        <v>0.21</v>
      </c>
      <c r="F44" s="4">
        <v>80</v>
      </c>
      <c r="G44" s="6">
        <f t="shared" si="0"/>
        <v>16.8</v>
      </c>
      <c r="H44" s="39">
        <v>0</v>
      </c>
      <c r="I44" s="40">
        <f t="shared" si="1"/>
        <v>0.21</v>
      </c>
      <c r="J44" s="40">
        <f t="shared" si="2"/>
        <v>16.8</v>
      </c>
      <c r="K44" s="3"/>
      <c r="L44" s="3"/>
    </row>
    <row r="45" spans="1:12" x14ac:dyDescent="0.25">
      <c r="A45" s="7">
        <f t="shared" si="5"/>
        <v>37</v>
      </c>
      <c r="B45" s="47"/>
      <c r="C45" s="5" t="s">
        <v>33</v>
      </c>
      <c r="D45" s="4" t="s">
        <v>22</v>
      </c>
      <c r="E45" s="6">
        <v>0.36</v>
      </c>
      <c r="F45" s="4">
        <v>40</v>
      </c>
      <c r="G45" s="6">
        <f t="shared" si="0"/>
        <v>14.399999999999999</v>
      </c>
      <c r="H45" s="39">
        <v>0</v>
      </c>
      <c r="I45" s="40">
        <f t="shared" si="1"/>
        <v>0.36</v>
      </c>
      <c r="J45" s="40">
        <f t="shared" si="2"/>
        <v>14.399999999999999</v>
      </c>
      <c r="K45" s="3"/>
      <c r="L45" s="3"/>
    </row>
    <row r="46" spans="1:12" x14ac:dyDescent="0.25">
      <c r="A46" s="7">
        <f t="shared" si="5"/>
        <v>38</v>
      </c>
      <c r="B46" s="47"/>
      <c r="C46" s="5" t="s">
        <v>34</v>
      </c>
      <c r="D46" s="4" t="s">
        <v>22</v>
      </c>
      <c r="E46" s="6">
        <v>0.68</v>
      </c>
      <c r="F46" s="4">
        <v>30</v>
      </c>
      <c r="G46" s="6">
        <f t="shared" si="0"/>
        <v>20.400000000000002</v>
      </c>
      <c r="H46" s="39">
        <v>0</v>
      </c>
      <c r="I46" s="40">
        <f t="shared" si="1"/>
        <v>0.68</v>
      </c>
      <c r="J46" s="40">
        <f t="shared" si="2"/>
        <v>20.400000000000002</v>
      </c>
      <c r="K46" s="3"/>
      <c r="L46" s="3"/>
    </row>
    <row r="47" spans="1:12" x14ac:dyDescent="0.25">
      <c r="A47" s="7">
        <f t="shared" si="5"/>
        <v>39</v>
      </c>
      <c r="B47" s="47"/>
      <c r="C47" s="5" t="s">
        <v>35</v>
      </c>
      <c r="D47" s="4" t="s">
        <v>22</v>
      </c>
      <c r="E47" s="6">
        <v>0.57999999999999996</v>
      </c>
      <c r="F47" s="4">
        <v>10</v>
      </c>
      <c r="G47" s="6">
        <f t="shared" si="0"/>
        <v>5.8</v>
      </c>
      <c r="H47" s="39">
        <v>0</v>
      </c>
      <c r="I47" s="40">
        <f t="shared" si="1"/>
        <v>0.57999999999999996</v>
      </c>
      <c r="J47" s="40">
        <f t="shared" si="2"/>
        <v>5.8</v>
      </c>
      <c r="K47" s="3"/>
      <c r="L47" s="3"/>
    </row>
    <row r="48" spans="1:12" x14ac:dyDescent="0.25">
      <c r="A48" s="7">
        <f t="shared" si="5"/>
        <v>40</v>
      </c>
      <c r="B48" s="47" t="s">
        <v>36</v>
      </c>
      <c r="C48" s="5" t="s">
        <v>37</v>
      </c>
      <c r="D48" s="4" t="s">
        <v>22</v>
      </c>
      <c r="E48" s="6">
        <v>0.43</v>
      </c>
      <c r="F48" s="4">
        <v>40</v>
      </c>
      <c r="G48" s="6">
        <f t="shared" si="0"/>
        <v>17.2</v>
      </c>
      <c r="H48" s="39">
        <v>0</v>
      </c>
      <c r="I48" s="40">
        <f t="shared" si="1"/>
        <v>0.43</v>
      </c>
      <c r="J48" s="40">
        <f t="shared" si="2"/>
        <v>17.2</v>
      </c>
      <c r="K48" s="3"/>
      <c r="L48" s="3"/>
    </row>
    <row r="49" spans="1:12" x14ac:dyDescent="0.25">
      <c r="A49" s="7">
        <f t="shared" si="5"/>
        <v>41</v>
      </c>
      <c r="B49" s="47"/>
      <c r="C49" s="5" t="s">
        <v>38</v>
      </c>
      <c r="D49" s="4" t="s">
        <v>22</v>
      </c>
      <c r="E49" s="6">
        <v>0.75</v>
      </c>
      <c r="F49" s="4">
        <v>10</v>
      </c>
      <c r="G49" s="6">
        <f t="shared" si="0"/>
        <v>7.5</v>
      </c>
      <c r="H49" s="39">
        <v>0</v>
      </c>
      <c r="I49" s="40">
        <f t="shared" si="1"/>
        <v>0.75</v>
      </c>
      <c r="J49" s="40">
        <f t="shared" si="2"/>
        <v>7.5</v>
      </c>
      <c r="K49" s="3"/>
      <c r="L49" s="3"/>
    </row>
    <row r="50" spans="1:12" x14ac:dyDescent="0.25">
      <c r="A50" s="7">
        <f t="shared" si="5"/>
        <v>42</v>
      </c>
      <c r="B50" s="47" t="s">
        <v>39</v>
      </c>
      <c r="C50" s="5" t="s">
        <v>40</v>
      </c>
      <c r="D50" s="4" t="s">
        <v>22</v>
      </c>
      <c r="E50" s="6">
        <v>0.23</v>
      </c>
      <c r="F50" s="4">
        <v>70</v>
      </c>
      <c r="G50" s="6">
        <f t="shared" si="0"/>
        <v>16.100000000000001</v>
      </c>
      <c r="H50" s="39">
        <v>0</v>
      </c>
      <c r="I50" s="40">
        <f t="shared" si="1"/>
        <v>0.23</v>
      </c>
      <c r="J50" s="40">
        <f t="shared" si="2"/>
        <v>16.100000000000001</v>
      </c>
      <c r="K50" s="3"/>
      <c r="L50" s="3"/>
    </row>
    <row r="51" spans="1:12" x14ac:dyDescent="0.25">
      <c r="A51" s="7">
        <f t="shared" si="5"/>
        <v>43</v>
      </c>
      <c r="B51" s="47"/>
      <c r="C51" s="5" t="s">
        <v>41</v>
      </c>
      <c r="D51" s="4" t="s">
        <v>22</v>
      </c>
      <c r="E51" s="6">
        <v>0.2</v>
      </c>
      <c r="F51" s="4">
        <v>80</v>
      </c>
      <c r="G51" s="6">
        <f t="shared" si="0"/>
        <v>16</v>
      </c>
      <c r="H51" s="39">
        <v>0</v>
      </c>
      <c r="I51" s="40">
        <f t="shared" si="1"/>
        <v>0.2</v>
      </c>
      <c r="J51" s="40">
        <f t="shared" si="2"/>
        <v>16</v>
      </c>
      <c r="K51" s="3"/>
      <c r="L51" s="3"/>
    </row>
    <row r="52" spans="1:12" x14ac:dyDescent="0.25">
      <c r="A52" s="7">
        <f t="shared" si="5"/>
        <v>44</v>
      </c>
      <c r="B52" s="47"/>
      <c r="C52" s="5" t="s">
        <v>42</v>
      </c>
      <c r="D52" s="4" t="s">
        <v>22</v>
      </c>
      <c r="E52" s="6">
        <v>0.14000000000000001</v>
      </c>
      <c r="F52" s="4">
        <v>80</v>
      </c>
      <c r="G52" s="6">
        <f t="shared" si="0"/>
        <v>11.200000000000001</v>
      </c>
      <c r="H52" s="39">
        <v>0</v>
      </c>
      <c r="I52" s="40">
        <f t="shared" si="1"/>
        <v>0.14000000000000001</v>
      </c>
      <c r="J52" s="40">
        <f t="shared" si="2"/>
        <v>11.200000000000001</v>
      </c>
      <c r="K52" s="3"/>
      <c r="L52" s="3"/>
    </row>
    <row r="53" spans="1:12" x14ac:dyDescent="0.25">
      <c r="A53" s="7">
        <f t="shared" si="5"/>
        <v>45</v>
      </c>
      <c r="B53" s="47"/>
      <c r="C53" s="5" t="s">
        <v>43</v>
      </c>
      <c r="D53" s="4" t="s">
        <v>22</v>
      </c>
      <c r="E53" s="6">
        <v>5.49</v>
      </c>
      <c r="F53" s="4">
        <v>8</v>
      </c>
      <c r="G53" s="6">
        <f t="shared" si="0"/>
        <v>43.92</v>
      </c>
      <c r="H53" s="39">
        <v>0</v>
      </c>
      <c r="I53" s="40">
        <f t="shared" si="1"/>
        <v>5.49</v>
      </c>
      <c r="J53" s="40">
        <f t="shared" si="2"/>
        <v>43.92</v>
      </c>
      <c r="K53" s="3"/>
      <c r="L53" s="3"/>
    </row>
    <row r="54" spans="1:12" x14ac:dyDescent="0.25">
      <c r="A54" s="7">
        <f t="shared" si="5"/>
        <v>46</v>
      </c>
      <c r="B54" s="47"/>
      <c r="C54" s="8" t="s">
        <v>44</v>
      </c>
      <c r="D54" s="4" t="s">
        <v>6</v>
      </c>
      <c r="E54" s="6">
        <v>7.65</v>
      </c>
      <c r="F54" s="4">
        <v>5</v>
      </c>
      <c r="G54" s="6">
        <f t="shared" si="0"/>
        <v>38.25</v>
      </c>
      <c r="H54" s="39">
        <v>0</v>
      </c>
      <c r="I54" s="40">
        <f t="shared" si="1"/>
        <v>7.65</v>
      </c>
      <c r="J54" s="40">
        <f t="shared" si="2"/>
        <v>38.25</v>
      </c>
      <c r="K54" s="3"/>
      <c r="L54" s="3"/>
    </row>
    <row r="55" spans="1:12" x14ac:dyDescent="0.25">
      <c r="A55" s="7">
        <f t="shared" si="5"/>
        <v>47</v>
      </c>
      <c r="B55" s="47"/>
      <c r="C55" s="9" t="s">
        <v>122</v>
      </c>
      <c r="D55" s="4" t="s">
        <v>22</v>
      </c>
      <c r="E55" s="6">
        <v>1.45</v>
      </c>
      <c r="F55" s="4">
        <v>5</v>
      </c>
      <c r="G55" s="6">
        <f t="shared" si="0"/>
        <v>7.25</v>
      </c>
      <c r="H55" s="39">
        <v>0</v>
      </c>
      <c r="I55" s="40">
        <f t="shared" si="1"/>
        <v>1.45</v>
      </c>
      <c r="J55" s="40">
        <f t="shared" si="2"/>
        <v>7.25</v>
      </c>
      <c r="K55" s="3"/>
      <c r="L55" s="3"/>
    </row>
    <row r="56" spans="1:12" x14ac:dyDescent="0.25">
      <c r="A56" s="7">
        <f t="shared" si="5"/>
        <v>48</v>
      </c>
      <c r="B56" s="62"/>
      <c r="C56" s="9" t="s">
        <v>139</v>
      </c>
      <c r="D56" s="4" t="s">
        <v>6</v>
      </c>
      <c r="E56" s="6">
        <v>0.35</v>
      </c>
      <c r="F56" s="4">
        <v>6</v>
      </c>
      <c r="G56" s="6">
        <f t="shared" si="0"/>
        <v>2.0999999999999996</v>
      </c>
      <c r="H56" s="39">
        <v>0</v>
      </c>
      <c r="I56" s="40">
        <f t="shared" si="1"/>
        <v>0.35</v>
      </c>
      <c r="J56" s="40">
        <f t="shared" si="2"/>
        <v>2.0999999999999996</v>
      </c>
      <c r="K56" s="3"/>
      <c r="L56" s="3"/>
    </row>
    <row r="57" spans="1:12" x14ac:dyDescent="0.25">
      <c r="A57" s="7">
        <f t="shared" si="5"/>
        <v>49</v>
      </c>
      <c r="B57" s="62"/>
      <c r="C57" s="9" t="s">
        <v>138</v>
      </c>
      <c r="D57" s="4" t="s">
        <v>6</v>
      </c>
      <c r="E57" s="6">
        <v>0.86</v>
      </c>
      <c r="F57" s="4">
        <v>6</v>
      </c>
      <c r="G57" s="6">
        <f t="shared" si="0"/>
        <v>5.16</v>
      </c>
      <c r="H57" s="39">
        <v>0</v>
      </c>
      <c r="I57" s="40">
        <f t="shared" si="1"/>
        <v>0.86</v>
      </c>
      <c r="J57" s="40">
        <f t="shared" si="2"/>
        <v>5.16</v>
      </c>
      <c r="K57" s="3"/>
      <c r="L57" s="3"/>
    </row>
    <row r="58" spans="1:12" x14ac:dyDescent="0.25">
      <c r="A58" s="7">
        <f t="shared" si="5"/>
        <v>50</v>
      </c>
      <c r="B58" s="47" t="s">
        <v>45</v>
      </c>
      <c r="C58" s="5" t="s">
        <v>46</v>
      </c>
      <c r="D58" s="4" t="s">
        <v>22</v>
      </c>
      <c r="E58" s="6">
        <v>4.51</v>
      </c>
      <c r="F58" s="4">
        <v>4</v>
      </c>
      <c r="G58" s="6">
        <f t="shared" si="0"/>
        <v>18.04</v>
      </c>
      <c r="H58" s="39">
        <v>0</v>
      </c>
      <c r="I58" s="40">
        <f t="shared" si="1"/>
        <v>4.51</v>
      </c>
      <c r="J58" s="40">
        <f t="shared" si="2"/>
        <v>18.04</v>
      </c>
      <c r="K58" s="3"/>
      <c r="L58" s="3"/>
    </row>
    <row r="59" spans="1:12" x14ac:dyDescent="0.25">
      <c r="A59" s="7">
        <f t="shared" si="5"/>
        <v>51</v>
      </c>
      <c r="B59" s="47"/>
      <c r="C59" s="5" t="s">
        <v>121</v>
      </c>
      <c r="D59" s="4" t="s">
        <v>6</v>
      </c>
      <c r="E59" s="6">
        <v>10.4</v>
      </c>
      <c r="F59" s="4">
        <v>3</v>
      </c>
      <c r="G59" s="6">
        <f t="shared" si="0"/>
        <v>31.200000000000003</v>
      </c>
      <c r="H59" s="39">
        <v>0</v>
      </c>
      <c r="I59" s="40">
        <f t="shared" si="1"/>
        <v>10.4</v>
      </c>
      <c r="J59" s="40">
        <f t="shared" si="2"/>
        <v>31.200000000000003</v>
      </c>
      <c r="K59" s="3"/>
      <c r="L59" s="3"/>
    </row>
    <row r="60" spans="1:12" x14ac:dyDescent="0.25">
      <c r="A60" s="7">
        <f t="shared" si="5"/>
        <v>52</v>
      </c>
      <c r="B60" s="47"/>
      <c r="C60" s="5" t="s">
        <v>47</v>
      </c>
      <c r="D60" s="4" t="s">
        <v>6</v>
      </c>
      <c r="E60" s="6">
        <v>17.87</v>
      </c>
      <c r="F60" s="4">
        <v>2</v>
      </c>
      <c r="G60" s="6">
        <f t="shared" si="0"/>
        <v>35.74</v>
      </c>
      <c r="H60" s="39">
        <v>0</v>
      </c>
      <c r="I60" s="40">
        <f t="shared" si="1"/>
        <v>17.87</v>
      </c>
      <c r="J60" s="40">
        <f t="shared" si="2"/>
        <v>35.74</v>
      </c>
      <c r="K60" s="3"/>
      <c r="L60" s="3"/>
    </row>
    <row r="61" spans="1:12" x14ac:dyDescent="0.25">
      <c r="A61" s="7">
        <f t="shared" si="5"/>
        <v>53</v>
      </c>
      <c r="B61" s="47" t="s">
        <v>48</v>
      </c>
      <c r="C61" s="5" t="s">
        <v>49</v>
      </c>
      <c r="D61" s="4" t="s">
        <v>22</v>
      </c>
      <c r="E61" s="6">
        <v>0.51</v>
      </c>
      <c r="F61" s="4">
        <v>20</v>
      </c>
      <c r="G61" s="6">
        <f t="shared" si="0"/>
        <v>10.199999999999999</v>
      </c>
      <c r="H61" s="39">
        <v>0</v>
      </c>
      <c r="I61" s="40">
        <f t="shared" si="1"/>
        <v>0.51</v>
      </c>
      <c r="J61" s="40">
        <f t="shared" si="2"/>
        <v>10.199999999999999</v>
      </c>
      <c r="K61" s="3"/>
      <c r="L61" s="3"/>
    </row>
    <row r="62" spans="1:12" x14ac:dyDescent="0.25">
      <c r="A62" s="7">
        <f t="shared" si="5"/>
        <v>54</v>
      </c>
      <c r="B62" s="47"/>
      <c r="C62" s="5" t="s">
        <v>50</v>
      </c>
      <c r="D62" s="4" t="s">
        <v>22</v>
      </c>
      <c r="E62" s="6">
        <v>0.25</v>
      </c>
      <c r="F62" s="4">
        <v>10</v>
      </c>
      <c r="G62" s="6">
        <f t="shared" si="0"/>
        <v>2.5</v>
      </c>
      <c r="H62" s="39">
        <v>0</v>
      </c>
      <c r="I62" s="40">
        <f t="shared" si="1"/>
        <v>0.25</v>
      </c>
      <c r="J62" s="40">
        <f t="shared" si="2"/>
        <v>2.5</v>
      </c>
      <c r="K62" s="3"/>
      <c r="L62" s="3"/>
    </row>
    <row r="63" spans="1:12" x14ac:dyDescent="0.25">
      <c r="A63" s="7">
        <f t="shared" si="5"/>
        <v>55</v>
      </c>
      <c r="B63" s="47"/>
      <c r="C63" s="5" t="s">
        <v>51</v>
      </c>
      <c r="D63" s="4" t="s">
        <v>22</v>
      </c>
      <c r="E63" s="6">
        <v>1.0900000000000001</v>
      </c>
      <c r="F63" s="4">
        <v>10</v>
      </c>
      <c r="G63" s="6">
        <f t="shared" si="0"/>
        <v>10.9</v>
      </c>
      <c r="H63" s="39">
        <v>0</v>
      </c>
      <c r="I63" s="40">
        <f t="shared" si="1"/>
        <v>1.0900000000000001</v>
      </c>
      <c r="J63" s="40">
        <f t="shared" si="2"/>
        <v>10.9</v>
      </c>
      <c r="K63" s="3"/>
      <c r="L63" s="3"/>
    </row>
    <row r="64" spans="1:12" x14ac:dyDescent="0.25">
      <c r="A64" s="7">
        <f t="shared" si="5"/>
        <v>56</v>
      </c>
      <c r="B64" s="47"/>
      <c r="C64" s="5" t="s">
        <v>141</v>
      </c>
      <c r="D64" s="4" t="s">
        <v>22</v>
      </c>
      <c r="E64" s="6">
        <v>1.43</v>
      </c>
      <c r="F64" s="4">
        <v>15</v>
      </c>
      <c r="G64" s="6">
        <f t="shared" si="0"/>
        <v>21.45</v>
      </c>
      <c r="H64" s="39">
        <v>0</v>
      </c>
      <c r="I64" s="40">
        <f t="shared" si="1"/>
        <v>1.43</v>
      </c>
      <c r="J64" s="40">
        <f t="shared" si="2"/>
        <v>21.45</v>
      </c>
      <c r="K64" s="3"/>
      <c r="L64" s="3"/>
    </row>
    <row r="65" spans="1:12" x14ac:dyDescent="0.25">
      <c r="A65" s="7">
        <f t="shared" si="5"/>
        <v>57</v>
      </c>
      <c r="B65" s="47" t="s">
        <v>52</v>
      </c>
      <c r="C65" s="5" t="s">
        <v>53</v>
      </c>
      <c r="D65" s="4" t="s">
        <v>22</v>
      </c>
      <c r="E65" s="6">
        <v>0.3</v>
      </c>
      <c r="F65" s="4">
        <v>15</v>
      </c>
      <c r="G65" s="6">
        <f t="shared" si="0"/>
        <v>4.5</v>
      </c>
      <c r="H65" s="39">
        <v>0</v>
      </c>
      <c r="I65" s="40">
        <f t="shared" si="1"/>
        <v>0.3</v>
      </c>
      <c r="J65" s="40">
        <f t="shared" si="2"/>
        <v>4.5</v>
      </c>
      <c r="K65" s="3"/>
      <c r="L65" s="3"/>
    </row>
    <row r="66" spans="1:12" x14ac:dyDescent="0.25">
      <c r="A66" s="7">
        <f t="shared" si="5"/>
        <v>58</v>
      </c>
      <c r="B66" s="47"/>
      <c r="C66" s="5" t="s">
        <v>54</v>
      </c>
      <c r="D66" s="4" t="s">
        <v>6</v>
      </c>
      <c r="E66" s="6">
        <v>0.42</v>
      </c>
      <c r="F66" s="4">
        <v>5</v>
      </c>
      <c r="G66" s="6">
        <f t="shared" si="0"/>
        <v>2.1</v>
      </c>
      <c r="H66" s="39">
        <v>0</v>
      </c>
      <c r="I66" s="40">
        <f t="shared" si="1"/>
        <v>0.42</v>
      </c>
      <c r="J66" s="40">
        <f t="shared" si="2"/>
        <v>2.1</v>
      </c>
      <c r="K66" s="3"/>
      <c r="L66" s="3"/>
    </row>
    <row r="67" spans="1:12" x14ac:dyDescent="0.25">
      <c r="A67" s="7">
        <f t="shared" si="5"/>
        <v>59</v>
      </c>
      <c r="B67" s="47" t="s">
        <v>55</v>
      </c>
      <c r="C67" s="5" t="s">
        <v>56</v>
      </c>
      <c r="D67" s="4" t="s">
        <v>22</v>
      </c>
      <c r="E67" s="6">
        <v>0.25</v>
      </c>
      <c r="F67" s="4">
        <v>60</v>
      </c>
      <c r="G67" s="6">
        <f t="shared" si="0"/>
        <v>15</v>
      </c>
      <c r="H67" s="39">
        <v>0</v>
      </c>
      <c r="I67" s="40">
        <f t="shared" si="1"/>
        <v>0.25</v>
      </c>
      <c r="J67" s="40">
        <f t="shared" si="2"/>
        <v>15</v>
      </c>
      <c r="K67" s="3"/>
      <c r="L67" s="3"/>
    </row>
    <row r="68" spans="1:12" x14ac:dyDescent="0.25">
      <c r="A68" s="7">
        <f t="shared" si="5"/>
        <v>60</v>
      </c>
      <c r="B68" s="47"/>
      <c r="C68" s="5" t="s">
        <v>57</v>
      </c>
      <c r="D68" s="4" t="s">
        <v>22</v>
      </c>
      <c r="E68" s="6">
        <v>0.5</v>
      </c>
      <c r="F68" s="4">
        <v>100</v>
      </c>
      <c r="G68" s="6">
        <f t="shared" si="0"/>
        <v>50</v>
      </c>
      <c r="H68" s="39">
        <v>0</v>
      </c>
      <c r="I68" s="40">
        <f t="shared" si="1"/>
        <v>0.5</v>
      </c>
      <c r="J68" s="40">
        <f t="shared" si="2"/>
        <v>50</v>
      </c>
      <c r="K68" s="3"/>
      <c r="L68" s="3"/>
    </row>
    <row r="69" spans="1:12" x14ac:dyDescent="0.25">
      <c r="A69" s="7">
        <f t="shared" si="5"/>
        <v>61</v>
      </c>
      <c r="B69" s="47"/>
      <c r="C69" s="5" t="s">
        <v>58</v>
      </c>
      <c r="D69" s="4" t="s">
        <v>22</v>
      </c>
      <c r="E69" s="6">
        <v>0.61</v>
      </c>
      <c r="F69" s="4">
        <v>100</v>
      </c>
      <c r="G69" s="6">
        <f t="shared" si="0"/>
        <v>61</v>
      </c>
      <c r="H69" s="39">
        <v>0</v>
      </c>
      <c r="I69" s="40">
        <f t="shared" si="1"/>
        <v>0.61</v>
      </c>
      <c r="J69" s="40">
        <f t="shared" si="2"/>
        <v>61</v>
      </c>
      <c r="K69" s="3"/>
      <c r="L69" s="3"/>
    </row>
    <row r="70" spans="1:12" x14ac:dyDescent="0.25">
      <c r="A70" s="7">
        <f t="shared" si="5"/>
        <v>62</v>
      </c>
      <c r="B70" s="47"/>
      <c r="C70" s="5" t="s">
        <v>59</v>
      </c>
      <c r="D70" s="4" t="s">
        <v>22</v>
      </c>
      <c r="E70" s="6">
        <v>1.1200000000000001</v>
      </c>
      <c r="F70" s="4">
        <v>11</v>
      </c>
      <c r="G70" s="6">
        <f t="shared" si="0"/>
        <v>12.32</v>
      </c>
      <c r="H70" s="39">
        <v>0</v>
      </c>
      <c r="I70" s="40">
        <f t="shared" si="1"/>
        <v>1.1200000000000001</v>
      </c>
      <c r="J70" s="40">
        <f t="shared" si="2"/>
        <v>12.32</v>
      </c>
      <c r="K70" s="3"/>
      <c r="L70" s="3"/>
    </row>
    <row r="71" spans="1:12" x14ac:dyDescent="0.25">
      <c r="A71" s="7">
        <f t="shared" si="5"/>
        <v>63</v>
      </c>
      <c r="B71" s="47" t="s">
        <v>60</v>
      </c>
      <c r="C71" s="5" t="s">
        <v>61</v>
      </c>
      <c r="D71" s="4" t="s">
        <v>22</v>
      </c>
      <c r="E71" s="6">
        <v>0.1</v>
      </c>
      <c r="F71" s="4">
        <v>10</v>
      </c>
      <c r="G71" s="6">
        <f t="shared" ref="G71:G134" si="6">E71*F71</f>
        <v>1</v>
      </c>
      <c r="H71" s="39">
        <v>0</v>
      </c>
      <c r="I71" s="40">
        <f t="shared" ref="I71:I134" si="7">(1-H71/100)*E71</f>
        <v>0.1</v>
      </c>
      <c r="J71" s="40">
        <f t="shared" ref="J71:J134" si="8">I71*F71</f>
        <v>1</v>
      </c>
      <c r="K71" s="3"/>
      <c r="L71" s="3"/>
    </row>
    <row r="72" spans="1:12" x14ac:dyDescent="0.25">
      <c r="A72" s="7">
        <f t="shared" si="5"/>
        <v>64</v>
      </c>
      <c r="B72" s="47"/>
      <c r="C72" s="5" t="s">
        <v>62</v>
      </c>
      <c r="D72" s="4" t="s">
        <v>6</v>
      </c>
      <c r="E72" s="6">
        <v>0.08</v>
      </c>
      <c r="F72" s="4">
        <v>50</v>
      </c>
      <c r="G72" s="6">
        <f t="shared" si="6"/>
        <v>4</v>
      </c>
      <c r="H72" s="39">
        <v>0</v>
      </c>
      <c r="I72" s="40">
        <f t="shared" si="7"/>
        <v>0.08</v>
      </c>
      <c r="J72" s="40">
        <f t="shared" si="8"/>
        <v>4</v>
      </c>
      <c r="K72" s="3"/>
      <c r="L72" s="3"/>
    </row>
    <row r="73" spans="1:12" x14ac:dyDescent="0.25">
      <c r="A73" s="7">
        <f t="shared" si="5"/>
        <v>65</v>
      </c>
      <c r="B73" s="47"/>
      <c r="C73" s="5" t="s">
        <v>63</v>
      </c>
      <c r="D73" s="4" t="s">
        <v>22</v>
      </c>
      <c r="E73" s="6">
        <v>0.1</v>
      </c>
      <c r="F73" s="4">
        <v>60</v>
      </c>
      <c r="G73" s="6">
        <f t="shared" si="6"/>
        <v>6</v>
      </c>
      <c r="H73" s="39">
        <v>0</v>
      </c>
      <c r="I73" s="40">
        <f t="shared" si="7"/>
        <v>0.1</v>
      </c>
      <c r="J73" s="40">
        <f t="shared" si="8"/>
        <v>6</v>
      </c>
      <c r="K73" s="3"/>
      <c r="L73" s="3"/>
    </row>
    <row r="74" spans="1:12" x14ac:dyDescent="0.25">
      <c r="A74" s="7">
        <f t="shared" si="5"/>
        <v>66</v>
      </c>
      <c r="B74" s="47"/>
      <c r="C74" s="5" t="s">
        <v>64</v>
      </c>
      <c r="D74" s="4" t="s">
        <v>22</v>
      </c>
      <c r="E74" s="6">
        <v>0.33</v>
      </c>
      <c r="F74" s="4">
        <v>10</v>
      </c>
      <c r="G74" s="6">
        <f t="shared" si="6"/>
        <v>3.3000000000000003</v>
      </c>
      <c r="H74" s="39">
        <v>0</v>
      </c>
      <c r="I74" s="40">
        <f t="shared" si="7"/>
        <v>0.33</v>
      </c>
      <c r="J74" s="40">
        <f t="shared" si="8"/>
        <v>3.3000000000000003</v>
      </c>
      <c r="K74" s="3"/>
      <c r="L74" s="3"/>
    </row>
    <row r="75" spans="1:12" x14ac:dyDescent="0.25">
      <c r="A75" s="7">
        <f t="shared" si="5"/>
        <v>67</v>
      </c>
      <c r="B75" s="47" t="s">
        <v>65</v>
      </c>
      <c r="C75" s="5" t="s">
        <v>66</v>
      </c>
      <c r="D75" s="4" t="s">
        <v>22</v>
      </c>
      <c r="E75" s="6">
        <v>0.35</v>
      </c>
      <c r="F75" s="4">
        <v>2</v>
      </c>
      <c r="G75" s="6">
        <f t="shared" si="6"/>
        <v>0.7</v>
      </c>
      <c r="H75" s="39">
        <v>0</v>
      </c>
      <c r="I75" s="40">
        <f t="shared" si="7"/>
        <v>0.35</v>
      </c>
      <c r="J75" s="40">
        <f t="shared" si="8"/>
        <v>0.7</v>
      </c>
      <c r="K75" s="3"/>
      <c r="L75" s="3"/>
    </row>
    <row r="76" spans="1:12" x14ac:dyDescent="0.25">
      <c r="A76" s="7">
        <f t="shared" si="5"/>
        <v>68</v>
      </c>
      <c r="B76" s="47"/>
      <c r="C76" s="5" t="s">
        <v>135</v>
      </c>
      <c r="D76" s="4" t="s">
        <v>22</v>
      </c>
      <c r="E76" s="6">
        <v>0.46</v>
      </c>
      <c r="F76" s="4">
        <v>8</v>
      </c>
      <c r="G76" s="6">
        <f t="shared" si="6"/>
        <v>3.68</v>
      </c>
      <c r="H76" s="39">
        <v>0</v>
      </c>
      <c r="I76" s="40">
        <f t="shared" si="7"/>
        <v>0.46</v>
      </c>
      <c r="J76" s="40">
        <f t="shared" si="8"/>
        <v>3.68</v>
      </c>
      <c r="K76" s="3"/>
      <c r="L76" s="3"/>
    </row>
    <row r="77" spans="1:12" x14ac:dyDescent="0.25">
      <c r="A77" s="7">
        <f t="shared" si="5"/>
        <v>69</v>
      </c>
      <c r="B77" s="47" t="s">
        <v>67</v>
      </c>
      <c r="C77" s="5" t="s">
        <v>68</v>
      </c>
      <c r="D77" s="4" t="s">
        <v>22</v>
      </c>
      <c r="E77" s="6">
        <v>0.43</v>
      </c>
      <c r="F77" s="4">
        <v>5</v>
      </c>
      <c r="G77" s="6">
        <f t="shared" si="6"/>
        <v>2.15</v>
      </c>
      <c r="H77" s="39">
        <v>0</v>
      </c>
      <c r="I77" s="40">
        <f t="shared" si="7"/>
        <v>0.43</v>
      </c>
      <c r="J77" s="40">
        <f t="shared" si="8"/>
        <v>2.15</v>
      </c>
      <c r="K77" s="3"/>
      <c r="L77" s="3"/>
    </row>
    <row r="78" spans="1:12" x14ac:dyDescent="0.25">
      <c r="A78" s="7">
        <f t="shared" si="5"/>
        <v>70</v>
      </c>
      <c r="B78" s="47"/>
      <c r="C78" s="5" t="s">
        <v>69</v>
      </c>
      <c r="D78" s="4" t="s">
        <v>22</v>
      </c>
      <c r="E78" s="6">
        <v>1.1599999999999999</v>
      </c>
      <c r="F78" s="4">
        <v>10</v>
      </c>
      <c r="G78" s="6">
        <f t="shared" si="6"/>
        <v>11.6</v>
      </c>
      <c r="H78" s="39">
        <v>0</v>
      </c>
      <c r="I78" s="40">
        <f t="shared" si="7"/>
        <v>1.1599999999999999</v>
      </c>
      <c r="J78" s="40">
        <f t="shared" si="8"/>
        <v>11.6</v>
      </c>
      <c r="K78" s="3"/>
      <c r="L78" s="3"/>
    </row>
    <row r="79" spans="1:12" x14ac:dyDescent="0.25">
      <c r="A79" s="7">
        <f t="shared" si="5"/>
        <v>71</v>
      </c>
      <c r="B79" s="19" t="s">
        <v>70</v>
      </c>
      <c r="C79" s="5" t="s">
        <v>71</v>
      </c>
      <c r="D79" s="4" t="s">
        <v>22</v>
      </c>
      <c r="E79" s="6">
        <v>4.51</v>
      </c>
      <c r="F79" s="4">
        <v>5</v>
      </c>
      <c r="G79" s="6">
        <f t="shared" si="6"/>
        <v>22.549999999999997</v>
      </c>
      <c r="H79" s="39">
        <v>0</v>
      </c>
      <c r="I79" s="40">
        <f t="shared" si="7"/>
        <v>4.51</v>
      </c>
      <c r="J79" s="40">
        <f t="shared" si="8"/>
        <v>22.549999999999997</v>
      </c>
      <c r="K79" s="3"/>
      <c r="L79" s="3"/>
    </row>
    <row r="80" spans="1:12" ht="20.25" customHeight="1" x14ac:dyDescent="0.25">
      <c r="A80" s="23" t="s">
        <v>73</v>
      </c>
      <c r="B80" s="36" t="s">
        <v>72</v>
      </c>
      <c r="C80" s="34"/>
      <c r="D80" s="34"/>
      <c r="E80" s="32"/>
      <c r="F80" s="34"/>
      <c r="G80" s="34"/>
      <c r="H80" s="34"/>
      <c r="I80" s="34"/>
      <c r="J80" s="34"/>
      <c r="K80" s="3"/>
      <c r="L80" s="3"/>
    </row>
    <row r="81" spans="1:12" x14ac:dyDescent="0.25">
      <c r="A81" s="4">
        <v>72</v>
      </c>
      <c r="B81" s="47" t="s">
        <v>74</v>
      </c>
      <c r="C81" s="5" t="s">
        <v>75</v>
      </c>
      <c r="D81" s="4" t="s">
        <v>22</v>
      </c>
      <c r="E81" s="6">
        <v>0.95</v>
      </c>
      <c r="F81" s="4">
        <v>160</v>
      </c>
      <c r="G81" s="6">
        <f t="shared" si="6"/>
        <v>152</v>
      </c>
      <c r="H81" s="39">
        <v>0</v>
      </c>
      <c r="I81" s="40">
        <f t="shared" si="7"/>
        <v>0.95</v>
      </c>
      <c r="J81" s="40">
        <f t="shared" si="8"/>
        <v>152</v>
      </c>
      <c r="K81" s="3"/>
      <c r="L81" s="3"/>
    </row>
    <row r="82" spans="1:12" x14ac:dyDescent="0.25">
      <c r="A82" s="4">
        <f>A81+1</f>
        <v>73</v>
      </c>
      <c r="B82" s="47"/>
      <c r="C82" s="5" t="s">
        <v>76</v>
      </c>
      <c r="D82" s="4" t="s">
        <v>22</v>
      </c>
      <c r="E82" s="6">
        <v>0.95</v>
      </c>
      <c r="F82" s="4">
        <v>460</v>
      </c>
      <c r="G82" s="6">
        <f t="shared" si="6"/>
        <v>437</v>
      </c>
      <c r="H82" s="39">
        <v>0</v>
      </c>
      <c r="I82" s="40">
        <f t="shared" si="7"/>
        <v>0.95</v>
      </c>
      <c r="J82" s="40">
        <f t="shared" si="8"/>
        <v>437</v>
      </c>
      <c r="K82" s="3"/>
      <c r="L82" s="3"/>
    </row>
    <row r="83" spans="1:12" x14ac:dyDescent="0.25">
      <c r="A83" s="4">
        <f t="shared" ref="A83:A97" si="9">A82+1</f>
        <v>74</v>
      </c>
      <c r="B83" s="47" t="s">
        <v>77</v>
      </c>
      <c r="C83" s="5" t="s">
        <v>78</v>
      </c>
      <c r="D83" s="4" t="s">
        <v>22</v>
      </c>
      <c r="E83" s="6">
        <v>0.31</v>
      </c>
      <c r="F83" s="4">
        <v>350</v>
      </c>
      <c r="G83" s="6">
        <f t="shared" si="6"/>
        <v>108.5</v>
      </c>
      <c r="H83" s="39">
        <v>0</v>
      </c>
      <c r="I83" s="40">
        <f t="shared" si="7"/>
        <v>0.31</v>
      </c>
      <c r="J83" s="40">
        <f t="shared" si="8"/>
        <v>108.5</v>
      </c>
      <c r="K83" s="3"/>
      <c r="L83" s="3"/>
    </row>
    <row r="84" spans="1:12" x14ac:dyDescent="0.25">
      <c r="A84" s="4">
        <f t="shared" si="9"/>
        <v>75</v>
      </c>
      <c r="B84" s="47"/>
      <c r="C84" s="5" t="s">
        <v>79</v>
      </c>
      <c r="D84" s="4" t="s">
        <v>22</v>
      </c>
      <c r="E84" s="6">
        <v>4.5</v>
      </c>
      <c r="F84" s="4">
        <v>20</v>
      </c>
      <c r="G84" s="6">
        <f t="shared" si="6"/>
        <v>90</v>
      </c>
      <c r="H84" s="39">
        <v>0</v>
      </c>
      <c r="I84" s="40">
        <f t="shared" si="7"/>
        <v>4.5</v>
      </c>
      <c r="J84" s="40">
        <f t="shared" si="8"/>
        <v>90</v>
      </c>
      <c r="K84" s="3"/>
      <c r="L84" s="3"/>
    </row>
    <row r="85" spans="1:12" x14ac:dyDescent="0.25">
      <c r="A85" s="4">
        <f t="shared" si="9"/>
        <v>76</v>
      </c>
      <c r="B85" s="47"/>
      <c r="C85" s="5" t="s">
        <v>80</v>
      </c>
      <c r="D85" s="4" t="s">
        <v>6</v>
      </c>
      <c r="E85" s="6">
        <v>0.64</v>
      </c>
      <c r="F85" s="4">
        <v>5</v>
      </c>
      <c r="G85" s="6">
        <f t="shared" si="6"/>
        <v>3.2</v>
      </c>
      <c r="H85" s="39">
        <v>0</v>
      </c>
      <c r="I85" s="40">
        <f t="shared" si="7"/>
        <v>0.64</v>
      </c>
      <c r="J85" s="40">
        <f t="shared" si="8"/>
        <v>3.2</v>
      </c>
      <c r="K85" s="3"/>
      <c r="L85" s="3"/>
    </row>
    <row r="86" spans="1:12" x14ac:dyDescent="0.25">
      <c r="A86" s="4">
        <f t="shared" si="9"/>
        <v>77</v>
      </c>
      <c r="B86" s="47"/>
      <c r="C86" s="5" t="s">
        <v>81</v>
      </c>
      <c r="D86" s="4" t="s">
        <v>22</v>
      </c>
      <c r="E86" s="6">
        <v>0.97</v>
      </c>
      <c r="F86" s="4">
        <v>40</v>
      </c>
      <c r="G86" s="6">
        <f t="shared" si="6"/>
        <v>38.799999999999997</v>
      </c>
      <c r="H86" s="39">
        <v>0</v>
      </c>
      <c r="I86" s="40">
        <f t="shared" si="7"/>
        <v>0.97</v>
      </c>
      <c r="J86" s="40">
        <f t="shared" si="8"/>
        <v>38.799999999999997</v>
      </c>
      <c r="K86" s="3"/>
      <c r="L86" s="3"/>
    </row>
    <row r="87" spans="1:12" x14ac:dyDescent="0.25">
      <c r="A87" s="4">
        <f t="shared" si="9"/>
        <v>78</v>
      </c>
      <c r="B87" s="47"/>
      <c r="C87" s="5" t="s">
        <v>82</v>
      </c>
      <c r="D87" s="4" t="s">
        <v>22</v>
      </c>
      <c r="E87" s="6">
        <v>1.29</v>
      </c>
      <c r="F87" s="4">
        <v>30</v>
      </c>
      <c r="G87" s="6">
        <f t="shared" si="6"/>
        <v>38.700000000000003</v>
      </c>
      <c r="H87" s="39">
        <v>0</v>
      </c>
      <c r="I87" s="40">
        <f t="shared" si="7"/>
        <v>1.29</v>
      </c>
      <c r="J87" s="40">
        <f t="shared" si="8"/>
        <v>38.700000000000003</v>
      </c>
      <c r="K87" s="3"/>
      <c r="L87" s="3"/>
    </row>
    <row r="88" spans="1:12" x14ac:dyDescent="0.25">
      <c r="A88" s="4">
        <f t="shared" si="9"/>
        <v>79</v>
      </c>
      <c r="B88" s="47"/>
      <c r="C88" s="5" t="s">
        <v>83</v>
      </c>
      <c r="D88" s="4" t="s">
        <v>6</v>
      </c>
      <c r="E88" s="6">
        <v>1.06</v>
      </c>
      <c r="F88" s="4">
        <v>10</v>
      </c>
      <c r="G88" s="6">
        <f t="shared" si="6"/>
        <v>10.600000000000001</v>
      </c>
      <c r="H88" s="39">
        <v>0</v>
      </c>
      <c r="I88" s="40">
        <f t="shared" si="7"/>
        <v>1.06</v>
      </c>
      <c r="J88" s="40">
        <f t="shared" si="8"/>
        <v>10.600000000000001</v>
      </c>
      <c r="K88" s="3"/>
      <c r="L88" s="3"/>
    </row>
    <row r="89" spans="1:12" x14ac:dyDescent="0.25">
      <c r="A89" s="4">
        <f t="shared" si="9"/>
        <v>80</v>
      </c>
      <c r="B89" s="62"/>
      <c r="C89" s="5" t="s">
        <v>120</v>
      </c>
      <c r="D89" s="4" t="s">
        <v>6</v>
      </c>
      <c r="E89" s="6">
        <v>0.53</v>
      </c>
      <c r="F89" s="4">
        <v>5</v>
      </c>
      <c r="G89" s="6">
        <f t="shared" si="6"/>
        <v>2.6500000000000004</v>
      </c>
      <c r="H89" s="39">
        <v>0</v>
      </c>
      <c r="I89" s="40">
        <f t="shared" si="7"/>
        <v>0.53</v>
      </c>
      <c r="J89" s="40">
        <f t="shared" si="8"/>
        <v>2.6500000000000004</v>
      </c>
      <c r="K89" s="3"/>
      <c r="L89" s="3"/>
    </row>
    <row r="90" spans="1:12" x14ac:dyDescent="0.25">
      <c r="A90" s="4">
        <f t="shared" si="9"/>
        <v>81</v>
      </c>
      <c r="B90" s="62"/>
      <c r="C90" s="5" t="s">
        <v>145</v>
      </c>
      <c r="D90" s="4" t="s">
        <v>6</v>
      </c>
      <c r="E90" s="6">
        <v>4.5</v>
      </c>
      <c r="F90" s="4">
        <v>3</v>
      </c>
      <c r="G90" s="6">
        <f t="shared" si="6"/>
        <v>13.5</v>
      </c>
      <c r="H90" s="39">
        <v>0</v>
      </c>
      <c r="I90" s="40">
        <f t="shared" si="7"/>
        <v>4.5</v>
      </c>
      <c r="J90" s="40">
        <f t="shared" si="8"/>
        <v>13.5</v>
      </c>
      <c r="K90" s="3"/>
      <c r="L90" s="3"/>
    </row>
    <row r="91" spans="1:12" x14ac:dyDescent="0.25">
      <c r="A91" s="4">
        <f t="shared" si="9"/>
        <v>82</v>
      </c>
      <c r="B91" s="62"/>
      <c r="C91" s="5" t="s">
        <v>136</v>
      </c>
      <c r="D91" s="4" t="s">
        <v>6</v>
      </c>
      <c r="E91" s="6">
        <v>0.13</v>
      </c>
      <c r="F91" s="4">
        <v>350</v>
      </c>
      <c r="G91" s="6">
        <f t="shared" si="6"/>
        <v>45.5</v>
      </c>
      <c r="H91" s="39">
        <v>0</v>
      </c>
      <c r="I91" s="40">
        <f t="shared" si="7"/>
        <v>0.13</v>
      </c>
      <c r="J91" s="40">
        <f t="shared" si="8"/>
        <v>45.5</v>
      </c>
      <c r="K91" s="3"/>
      <c r="L91" s="3"/>
    </row>
    <row r="92" spans="1:12" x14ac:dyDescent="0.25">
      <c r="A92" s="4">
        <f t="shared" si="9"/>
        <v>83</v>
      </c>
      <c r="B92" s="47" t="s">
        <v>84</v>
      </c>
      <c r="C92" s="5" t="s">
        <v>85</v>
      </c>
      <c r="D92" s="4" t="s">
        <v>22</v>
      </c>
      <c r="E92" s="6">
        <v>1.29</v>
      </c>
      <c r="F92" s="4">
        <v>10</v>
      </c>
      <c r="G92" s="6">
        <f t="shared" si="6"/>
        <v>12.9</v>
      </c>
      <c r="H92" s="39">
        <v>0</v>
      </c>
      <c r="I92" s="40">
        <f t="shared" si="7"/>
        <v>1.29</v>
      </c>
      <c r="J92" s="40">
        <f t="shared" si="8"/>
        <v>12.9</v>
      </c>
      <c r="K92" s="3"/>
      <c r="L92" s="3"/>
    </row>
    <row r="93" spans="1:12" x14ac:dyDescent="0.25">
      <c r="A93" s="4">
        <f t="shared" si="9"/>
        <v>84</v>
      </c>
      <c r="B93" s="47"/>
      <c r="C93" s="5" t="s">
        <v>137</v>
      </c>
      <c r="D93" s="4" t="s">
        <v>22</v>
      </c>
      <c r="E93" s="6">
        <v>0.35</v>
      </c>
      <c r="F93" s="4">
        <v>15</v>
      </c>
      <c r="G93" s="6">
        <f t="shared" si="6"/>
        <v>5.25</v>
      </c>
      <c r="H93" s="39">
        <v>0</v>
      </c>
      <c r="I93" s="40">
        <f t="shared" si="7"/>
        <v>0.35</v>
      </c>
      <c r="J93" s="40">
        <f t="shared" si="8"/>
        <v>5.25</v>
      </c>
      <c r="K93" s="3"/>
      <c r="L93" s="3"/>
    </row>
    <row r="94" spans="1:12" x14ac:dyDescent="0.25">
      <c r="A94" s="4">
        <f t="shared" si="9"/>
        <v>85</v>
      </c>
      <c r="B94" s="47"/>
      <c r="C94" s="5" t="s">
        <v>86</v>
      </c>
      <c r="D94" s="4" t="s">
        <v>22</v>
      </c>
      <c r="E94" s="6">
        <v>12.27</v>
      </c>
      <c r="F94" s="4">
        <v>4</v>
      </c>
      <c r="G94" s="6">
        <f t="shared" si="6"/>
        <v>49.08</v>
      </c>
      <c r="H94" s="39">
        <v>0</v>
      </c>
      <c r="I94" s="40">
        <f t="shared" si="7"/>
        <v>12.27</v>
      </c>
      <c r="J94" s="40">
        <f t="shared" si="8"/>
        <v>49.08</v>
      </c>
      <c r="K94" s="3"/>
      <c r="L94" s="3"/>
    </row>
    <row r="95" spans="1:12" x14ac:dyDescent="0.25">
      <c r="A95" s="4">
        <f t="shared" si="9"/>
        <v>86</v>
      </c>
      <c r="B95" s="47" t="s">
        <v>87</v>
      </c>
      <c r="C95" s="5" t="s">
        <v>88</v>
      </c>
      <c r="D95" s="4" t="s">
        <v>6</v>
      </c>
      <c r="E95" s="6">
        <v>0.39</v>
      </c>
      <c r="F95" s="4">
        <v>150</v>
      </c>
      <c r="G95" s="6">
        <f t="shared" si="6"/>
        <v>58.5</v>
      </c>
      <c r="H95" s="39">
        <v>0</v>
      </c>
      <c r="I95" s="40">
        <f t="shared" si="7"/>
        <v>0.39</v>
      </c>
      <c r="J95" s="40">
        <f t="shared" si="8"/>
        <v>58.5</v>
      </c>
      <c r="K95" s="3"/>
      <c r="L95" s="3"/>
    </row>
    <row r="96" spans="1:12" x14ac:dyDescent="0.25">
      <c r="A96" s="4">
        <f t="shared" si="9"/>
        <v>87</v>
      </c>
      <c r="B96" s="47"/>
      <c r="C96" s="5" t="s">
        <v>89</v>
      </c>
      <c r="D96" s="4" t="s">
        <v>6</v>
      </c>
      <c r="E96" s="6">
        <v>0.53</v>
      </c>
      <c r="F96" s="4">
        <v>10</v>
      </c>
      <c r="G96" s="6">
        <f t="shared" si="6"/>
        <v>5.3000000000000007</v>
      </c>
      <c r="H96" s="39">
        <v>0</v>
      </c>
      <c r="I96" s="40">
        <f t="shared" si="7"/>
        <v>0.53</v>
      </c>
      <c r="J96" s="40">
        <f t="shared" si="8"/>
        <v>5.3000000000000007</v>
      </c>
      <c r="K96" s="3"/>
      <c r="L96" s="3"/>
    </row>
    <row r="97" spans="1:12" x14ac:dyDescent="0.25">
      <c r="A97" s="4">
        <f t="shared" si="9"/>
        <v>88</v>
      </c>
      <c r="B97" s="47"/>
      <c r="C97" s="5" t="s">
        <v>90</v>
      </c>
      <c r="D97" s="4" t="s">
        <v>6</v>
      </c>
      <c r="E97" s="6">
        <v>1.1299999999999999</v>
      </c>
      <c r="F97" s="4">
        <v>10</v>
      </c>
      <c r="G97" s="6">
        <f t="shared" si="6"/>
        <v>11.299999999999999</v>
      </c>
      <c r="H97" s="39">
        <v>0</v>
      </c>
      <c r="I97" s="40">
        <f t="shared" si="7"/>
        <v>1.1299999999999999</v>
      </c>
      <c r="J97" s="40">
        <f t="shared" si="8"/>
        <v>11.299999999999999</v>
      </c>
      <c r="K97" s="3"/>
      <c r="L97" s="3"/>
    </row>
    <row r="98" spans="1:12" ht="20.25" customHeight="1" x14ac:dyDescent="0.25">
      <c r="A98" s="23" t="s">
        <v>92</v>
      </c>
      <c r="B98" s="25" t="s">
        <v>91</v>
      </c>
      <c r="C98" s="34"/>
      <c r="D98" s="34"/>
      <c r="E98" s="24"/>
      <c r="F98" s="34"/>
      <c r="G98" s="34"/>
      <c r="H98" s="34"/>
      <c r="I98" s="34"/>
      <c r="J98" s="34"/>
      <c r="K98" s="3"/>
      <c r="L98" s="3"/>
    </row>
    <row r="99" spans="1:12" x14ac:dyDescent="0.25">
      <c r="A99" s="4">
        <v>89</v>
      </c>
      <c r="B99" s="57"/>
      <c r="C99" s="5" t="s">
        <v>93</v>
      </c>
      <c r="D99" s="4" t="s">
        <v>6</v>
      </c>
      <c r="E99" s="6">
        <v>5.49</v>
      </c>
      <c r="F99" s="4">
        <v>8</v>
      </c>
      <c r="G99" s="6">
        <f t="shared" si="6"/>
        <v>43.92</v>
      </c>
      <c r="H99" s="39">
        <v>0</v>
      </c>
      <c r="I99" s="40">
        <f t="shared" si="7"/>
        <v>5.49</v>
      </c>
      <c r="J99" s="40">
        <f t="shared" si="8"/>
        <v>43.92</v>
      </c>
      <c r="K99" s="3"/>
      <c r="L99" s="3"/>
    </row>
    <row r="100" spans="1:12" x14ac:dyDescent="0.25">
      <c r="A100" s="4">
        <f>A99+1</f>
        <v>90</v>
      </c>
      <c r="B100" s="57"/>
      <c r="C100" s="5" t="s">
        <v>94</v>
      </c>
      <c r="D100" s="4" t="s">
        <v>6</v>
      </c>
      <c r="E100" s="6">
        <v>11.43</v>
      </c>
      <c r="F100" s="4">
        <v>2</v>
      </c>
      <c r="G100" s="6">
        <f t="shared" si="6"/>
        <v>22.86</v>
      </c>
      <c r="H100" s="39">
        <v>0</v>
      </c>
      <c r="I100" s="40">
        <f t="shared" si="7"/>
        <v>11.43</v>
      </c>
      <c r="J100" s="40">
        <f t="shared" si="8"/>
        <v>22.86</v>
      </c>
      <c r="K100" s="3"/>
      <c r="L100" s="3"/>
    </row>
    <row r="101" spans="1:12" x14ac:dyDescent="0.25">
      <c r="A101" s="4">
        <f t="shared" ref="A101:A105" si="10">A100+1</f>
        <v>91</v>
      </c>
      <c r="B101" s="57"/>
      <c r="C101" s="5" t="s">
        <v>95</v>
      </c>
      <c r="D101" s="4" t="s">
        <v>6</v>
      </c>
      <c r="E101" s="6">
        <v>17.5</v>
      </c>
      <c r="F101" s="4">
        <v>5</v>
      </c>
      <c r="G101" s="6">
        <f t="shared" si="6"/>
        <v>87.5</v>
      </c>
      <c r="H101" s="39">
        <v>0</v>
      </c>
      <c r="I101" s="40">
        <f t="shared" si="7"/>
        <v>17.5</v>
      </c>
      <c r="J101" s="40">
        <f t="shared" si="8"/>
        <v>87.5</v>
      </c>
      <c r="K101" s="3"/>
      <c r="L101" s="3"/>
    </row>
    <row r="102" spans="1:12" x14ac:dyDescent="0.25">
      <c r="A102" s="4">
        <f t="shared" si="10"/>
        <v>92</v>
      </c>
      <c r="B102" s="57"/>
      <c r="C102" s="5" t="s">
        <v>96</v>
      </c>
      <c r="D102" s="4" t="s">
        <v>6</v>
      </c>
      <c r="E102" s="6">
        <v>21.5</v>
      </c>
      <c r="F102" s="4">
        <v>5</v>
      </c>
      <c r="G102" s="6">
        <f t="shared" si="6"/>
        <v>107.5</v>
      </c>
      <c r="H102" s="39">
        <v>0</v>
      </c>
      <c r="I102" s="40">
        <f t="shared" si="7"/>
        <v>21.5</v>
      </c>
      <c r="J102" s="40">
        <f t="shared" si="8"/>
        <v>107.5</v>
      </c>
      <c r="K102" s="3"/>
      <c r="L102" s="3"/>
    </row>
    <row r="103" spans="1:12" x14ac:dyDescent="0.25">
      <c r="A103" s="4">
        <f t="shared" si="10"/>
        <v>93</v>
      </c>
      <c r="B103" s="57"/>
      <c r="C103" s="5" t="s">
        <v>97</v>
      </c>
      <c r="D103" s="4" t="s">
        <v>6</v>
      </c>
      <c r="E103" s="6">
        <v>2.89</v>
      </c>
      <c r="F103" s="4">
        <v>1</v>
      </c>
      <c r="G103" s="6">
        <f t="shared" si="6"/>
        <v>2.89</v>
      </c>
      <c r="H103" s="39">
        <v>0</v>
      </c>
      <c r="I103" s="40">
        <f t="shared" si="7"/>
        <v>2.89</v>
      </c>
      <c r="J103" s="40">
        <f t="shared" si="8"/>
        <v>2.89</v>
      </c>
      <c r="K103" s="3"/>
      <c r="L103" s="3"/>
    </row>
    <row r="104" spans="1:12" x14ac:dyDescent="0.25">
      <c r="A104" s="4">
        <f t="shared" si="10"/>
        <v>94</v>
      </c>
      <c r="B104" s="57"/>
      <c r="C104" s="5" t="s">
        <v>98</v>
      </c>
      <c r="D104" s="4" t="s">
        <v>6</v>
      </c>
      <c r="E104" s="6">
        <v>1.31</v>
      </c>
      <c r="F104" s="4">
        <v>6</v>
      </c>
      <c r="G104" s="6">
        <f t="shared" si="6"/>
        <v>7.86</v>
      </c>
      <c r="H104" s="39">
        <v>0</v>
      </c>
      <c r="I104" s="40">
        <f t="shared" si="7"/>
        <v>1.31</v>
      </c>
      <c r="J104" s="40">
        <f t="shared" si="8"/>
        <v>7.86</v>
      </c>
      <c r="K104" s="3"/>
      <c r="L104" s="3"/>
    </row>
    <row r="105" spans="1:12" x14ac:dyDescent="0.25">
      <c r="A105" s="4">
        <f t="shared" si="10"/>
        <v>95</v>
      </c>
      <c r="B105" s="57"/>
      <c r="C105" s="5" t="s">
        <v>133</v>
      </c>
      <c r="D105" s="4" t="s">
        <v>6</v>
      </c>
      <c r="E105" s="6">
        <v>1.65</v>
      </c>
      <c r="F105" s="4">
        <v>5</v>
      </c>
      <c r="G105" s="6">
        <f t="shared" si="6"/>
        <v>8.25</v>
      </c>
      <c r="H105" s="39">
        <v>0</v>
      </c>
      <c r="I105" s="40">
        <f t="shared" si="7"/>
        <v>1.65</v>
      </c>
      <c r="J105" s="40">
        <f t="shared" si="8"/>
        <v>8.25</v>
      </c>
      <c r="K105" s="3"/>
      <c r="L105" s="3"/>
    </row>
    <row r="106" spans="1:12" x14ac:dyDescent="0.25">
      <c r="A106" s="23" t="s">
        <v>100</v>
      </c>
      <c r="B106" s="25" t="s">
        <v>99</v>
      </c>
      <c r="C106" s="34"/>
      <c r="D106" s="23"/>
      <c r="E106" s="24"/>
      <c r="F106" s="23"/>
      <c r="G106" s="23"/>
      <c r="H106" s="23"/>
      <c r="I106" s="23"/>
      <c r="J106" s="23"/>
      <c r="K106" s="3"/>
      <c r="L106" s="3"/>
    </row>
    <row r="107" spans="1:12" x14ac:dyDescent="0.25">
      <c r="A107" s="4">
        <v>96</v>
      </c>
      <c r="B107" s="57"/>
      <c r="C107" s="5" t="s">
        <v>101</v>
      </c>
      <c r="D107" s="4" t="s">
        <v>6</v>
      </c>
      <c r="E107" s="6">
        <v>5.45</v>
      </c>
      <c r="F107" s="4">
        <v>2</v>
      </c>
      <c r="G107" s="6">
        <f t="shared" si="6"/>
        <v>10.9</v>
      </c>
      <c r="H107" s="39">
        <v>0</v>
      </c>
      <c r="I107" s="40">
        <f t="shared" si="7"/>
        <v>5.45</v>
      </c>
      <c r="J107" s="40">
        <f t="shared" si="8"/>
        <v>10.9</v>
      </c>
      <c r="K107" s="3"/>
      <c r="L107" s="3"/>
    </row>
    <row r="108" spans="1:12" x14ac:dyDescent="0.25">
      <c r="A108" s="4">
        <f>A107+1</f>
        <v>97</v>
      </c>
      <c r="B108" s="57"/>
      <c r="C108" s="5" t="s">
        <v>134</v>
      </c>
      <c r="D108" s="4" t="s">
        <v>6</v>
      </c>
      <c r="E108" s="6">
        <v>5.19</v>
      </c>
      <c r="F108" s="4">
        <v>2</v>
      </c>
      <c r="G108" s="6">
        <f t="shared" si="6"/>
        <v>10.38</v>
      </c>
      <c r="H108" s="39">
        <v>0</v>
      </c>
      <c r="I108" s="40">
        <f t="shared" si="7"/>
        <v>5.19</v>
      </c>
      <c r="J108" s="40">
        <f t="shared" si="8"/>
        <v>10.38</v>
      </c>
      <c r="K108" s="3"/>
      <c r="L108" s="3"/>
    </row>
    <row r="109" spans="1:12" x14ac:dyDescent="0.25">
      <c r="A109" s="4">
        <f t="shared" ref="A109:A116" si="11">A108+1</f>
        <v>98</v>
      </c>
      <c r="B109" s="57"/>
      <c r="C109" s="5" t="s">
        <v>102</v>
      </c>
      <c r="D109" s="4" t="s">
        <v>6</v>
      </c>
      <c r="E109" s="6">
        <v>0.83</v>
      </c>
      <c r="F109" s="4">
        <v>4</v>
      </c>
      <c r="G109" s="6">
        <f t="shared" si="6"/>
        <v>3.32</v>
      </c>
      <c r="H109" s="39">
        <v>0</v>
      </c>
      <c r="I109" s="40">
        <f t="shared" si="7"/>
        <v>0.83</v>
      </c>
      <c r="J109" s="40">
        <f t="shared" si="8"/>
        <v>3.32</v>
      </c>
      <c r="K109" s="3"/>
      <c r="L109" s="3"/>
    </row>
    <row r="110" spans="1:12" x14ac:dyDescent="0.25">
      <c r="A110" s="4">
        <f t="shared" si="11"/>
        <v>99</v>
      </c>
      <c r="B110" s="57"/>
      <c r="C110" s="5" t="s">
        <v>103</v>
      </c>
      <c r="D110" s="4" t="s">
        <v>6</v>
      </c>
      <c r="E110" s="6">
        <v>1.48</v>
      </c>
      <c r="F110" s="4">
        <v>3</v>
      </c>
      <c r="G110" s="6">
        <f t="shared" si="6"/>
        <v>4.4399999999999995</v>
      </c>
      <c r="H110" s="39">
        <v>0</v>
      </c>
      <c r="I110" s="40">
        <f t="shared" si="7"/>
        <v>1.48</v>
      </c>
      <c r="J110" s="40">
        <f t="shared" si="8"/>
        <v>4.4399999999999995</v>
      </c>
      <c r="K110" s="3"/>
      <c r="L110" s="3"/>
    </row>
    <row r="111" spans="1:12" x14ac:dyDescent="0.25">
      <c r="A111" s="4">
        <f t="shared" si="11"/>
        <v>100</v>
      </c>
      <c r="B111" s="57"/>
      <c r="C111" s="5" t="s">
        <v>104</v>
      </c>
      <c r="D111" s="4" t="s">
        <v>6</v>
      </c>
      <c r="E111" s="6">
        <v>2.0699999999999998</v>
      </c>
      <c r="F111" s="4">
        <v>3</v>
      </c>
      <c r="G111" s="6">
        <f t="shared" si="6"/>
        <v>6.2099999999999991</v>
      </c>
      <c r="H111" s="39">
        <v>0</v>
      </c>
      <c r="I111" s="40">
        <f t="shared" si="7"/>
        <v>2.0699999999999998</v>
      </c>
      <c r="J111" s="40">
        <f t="shared" si="8"/>
        <v>6.2099999999999991</v>
      </c>
      <c r="K111" s="3"/>
      <c r="L111" s="3"/>
    </row>
    <row r="112" spans="1:12" x14ac:dyDescent="0.25">
      <c r="A112" s="4">
        <f t="shared" si="11"/>
        <v>101</v>
      </c>
      <c r="B112" s="57"/>
      <c r="C112" s="5" t="s">
        <v>105</v>
      </c>
      <c r="D112" s="4" t="s">
        <v>6</v>
      </c>
      <c r="E112" s="6">
        <v>2.2200000000000002</v>
      </c>
      <c r="F112" s="4">
        <v>3</v>
      </c>
      <c r="G112" s="6">
        <f t="shared" si="6"/>
        <v>6.66</v>
      </c>
      <c r="H112" s="39">
        <v>0</v>
      </c>
      <c r="I112" s="40">
        <f t="shared" si="7"/>
        <v>2.2200000000000002</v>
      </c>
      <c r="J112" s="40">
        <f t="shared" si="8"/>
        <v>6.66</v>
      </c>
      <c r="K112" s="3"/>
      <c r="L112" s="3"/>
    </row>
    <row r="113" spans="1:12" x14ac:dyDescent="0.25">
      <c r="A113" s="4">
        <f t="shared" si="11"/>
        <v>102</v>
      </c>
      <c r="B113" s="57"/>
      <c r="C113" s="5" t="s">
        <v>106</v>
      </c>
      <c r="D113" s="4" t="s">
        <v>6</v>
      </c>
      <c r="E113" s="6">
        <v>2.96</v>
      </c>
      <c r="F113" s="4">
        <v>3</v>
      </c>
      <c r="G113" s="6">
        <f t="shared" si="6"/>
        <v>8.879999999999999</v>
      </c>
      <c r="H113" s="39">
        <v>0</v>
      </c>
      <c r="I113" s="40">
        <f t="shared" si="7"/>
        <v>2.96</v>
      </c>
      <c r="J113" s="40">
        <f t="shared" si="8"/>
        <v>8.879999999999999</v>
      </c>
      <c r="K113" s="3"/>
      <c r="L113" s="3"/>
    </row>
    <row r="114" spans="1:12" x14ac:dyDescent="0.25">
      <c r="A114" s="4">
        <f t="shared" si="11"/>
        <v>103</v>
      </c>
      <c r="B114" s="57"/>
      <c r="C114" s="5" t="s">
        <v>142</v>
      </c>
      <c r="D114" s="4" t="s">
        <v>6</v>
      </c>
      <c r="E114" s="6">
        <v>20</v>
      </c>
      <c r="F114" s="4">
        <v>2</v>
      </c>
      <c r="G114" s="6">
        <f t="shared" si="6"/>
        <v>40</v>
      </c>
      <c r="H114" s="39">
        <v>0</v>
      </c>
      <c r="I114" s="40">
        <f t="shared" si="7"/>
        <v>20</v>
      </c>
      <c r="J114" s="40">
        <f t="shared" si="8"/>
        <v>40</v>
      </c>
      <c r="K114" s="3"/>
      <c r="L114" s="3"/>
    </row>
    <row r="115" spans="1:12" x14ac:dyDescent="0.25">
      <c r="A115" s="4">
        <f t="shared" si="11"/>
        <v>104</v>
      </c>
      <c r="B115" s="57"/>
      <c r="C115" s="5" t="s">
        <v>143</v>
      </c>
      <c r="D115" s="4" t="s">
        <v>22</v>
      </c>
      <c r="E115" s="6">
        <v>10</v>
      </c>
      <c r="F115" s="4">
        <v>3</v>
      </c>
      <c r="G115" s="6">
        <f t="shared" si="6"/>
        <v>30</v>
      </c>
      <c r="H115" s="39">
        <v>0</v>
      </c>
      <c r="I115" s="40">
        <f t="shared" si="7"/>
        <v>10</v>
      </c>
      <c r="J115" s="40">
        <f t="shared" si="8"/>
        <v>30</v>
      </c>
      <c r="K115" s="3"/>
      <c r="L115" s="3"/>
    </row>
    <row r="116" spans="1:12" x14ac:dyDescent="0.25">
      <c r="A116" s="4">
        <f t="shared" si="11"/>
        <v>105</v>
      </c>
      <c r="B116" s="57"/>
      <c r="C116" s="5" t="s">
        <v>144</v>
      </c>
      <c r="D116" s="4" t="s">
        <v>6</v>
      </c>
      <c r="E116" s="6">
        <v>5</v>
      </c>
      <c r="F116" s="4">
        <v>3</v>
      </c>
      <c r="G116" s="6">
        <f t="shared" si="6"/>
        <v>15</v>
      </c>
      <c r="H116" s="39">
        <v>0</v>
      </c>
      <c r="I116" s="40">
        <f t="shared" si="7"/>
        <v>5</v>
      </c>
      <c r="J116" s="40">
        <f t="shared" si="8"/>
        <v>15</v>
      </c>
      <c r="K116" s="3"/>
      <c r="L116" s="3"/>
    </row>
    <row r="117" spans="1:12" x14ac:dyDescent="0.25">
      <c r="A117" s="23" t="s">
        <v>108</v>
      </c>
      <c r="B117" s="25" t="s">
        <v>107</v>
      </c>
      <c r="C117" s="34"/>
      <c r="D117" s="34"/>
      <c r="E117" s="23"/>
      <c r="F117" s="34"/>
      <c r="G117" s="34"/>
      <c r="H117" s="34"/>
      <c r="I117" s="34"/>
      <c r="J117" s="34"/>
      <c r="K117" s="3"/>
      <c r="L117" s="3"/>
    </row>
    <row r="118" spans="1:12" x14ac:dyDescent="0.25">
      <c r="A118" s="4">
        <v>106</v>
      </c>
      <c r="B118" s="57"/>
      <c r="C118" s="5" t="s">
        <v>109</v>
      </c>
      <c r="D118" s="4" t="s">
        <v>6</v>
      </c>
      <c r="E118" s="6">
        <v>8.89</v>
      </c>
      <c r="F118" s="4">
        <v>2</v>
      </c>
      <c r="G118" s="6">
        <f t="shared" si="6"/>
        <v>17.78</v>
      </c>
      <c r="H118" s="39">
        <v>0</v>
      </c>
      <c r="I118" s="40">
        <f t="shared" si="7"/>
        <v>8.89</v>
      </c>
      <c r="J118" s="40">
        <f t="shared" si="8"/>
        <v>17.78</v>
      </c>
      <c r="K118" s="3"/>
      <c r="L118" s="3"/>
    </row>
    <row r="119" spans="1:12" x14ac:dyDescent="0.25">
      <c r="A119" s="4">
        <v>107</v>
      </c>
      <c r="B119" s="57"/>
      <c r="C119" s="5" t="s">
        <v>110</v>
      </c>
      <c r="D119" s="4" t="s">
        <v>6</v>
      </c>
      <c r="E119" s="6">
        <v>10.220000000000001</v>
      </c>
      <c r="F119" s="4">
        <v>4</v>
      </c>
      <c r="G119" s="6">
        <f t="shared" si="6"/>
        <v>40.880000000000003</v>
      </c>
      <c r="H119" s="39">
        <v>0</v>
      </c>
      <c r="I119" s="40">
        <f t="shared" si="7"/>
        <v>10.220000000000001</v>
      </c>
      <c r="J119" s="40">
        <f t="shared" si="8"/>
        <v>40.880000000000003</v>
      </c>
      <c r="K119" s="3"/>
      <c r="L119" s="3"/>
    </row>
    <row r="120" spans="1:12" x14ac:dyDescent="0.25">
      <c r="A120" s="4">
        <v>108</v>
      </c>
      <c r="B120" s="57"/>
      <c r="C120" s="5" t="s">
        <v>111</v>
      </c>
      <c r="D120" s="4" t="s">
        <v>6</v>
      </c>
      <c r="E120" s="6">
        <v>0.65</v>
      </c>
      <c r="F120" s="4">
        <v>12</v>
      </c>
      <c r="G120" s="6">
        <f t="shared" si="6"/>
        <v>7.8000000000000007</v>
      </c>
      <c r="H120" s="39">
        <v>0</v>
      </c>
      <c r="I120" s="40">
        <f t="shared" si="7"/>
        <v>0.65</v>
      </c>
      <c r="J120" s="40">
        <f t="shared" si="8"/>
        <v>7.8000000000000007</v>
      </c>
      <c r="K120" s="3"/>
      <c r="L120" s="3"/>
    </row>
    <row r="121" spans="1:12" ht="45" x14ac:dyDescent="0.25">
      <c r="A121" s="28" t="s">
        <v>166</v>
      </c>
      <c r="B121" s="29" t="s">
        <v>167</v>
      </c>
      <c r="C121" s="30"/>
      <c r="D121" s="30"/>
      <c r="E121" s="24"/>
      <c r="F121" s="30"/>
      <c r="G121" s="30"/>
      <c r="H121" s="30"/>
      <c r="I121" s="30"/>
      <c r="J121" s="30"/>
      <c r="K121" s="3"/>
      <c r="L121" s="3"/>
    </row>
    <row r="122" spans="1:12" x14ac:dyDescent="0.25">
      <c r="A122" s="4">
        <v>109</v>
      </c>
      <c r="B122" s="58"/>
      <c r="C122" s="5" t="s">
        <v>112</v>
      </c>
      <c r="D122" s="4" t="s">
        <v>6</v>
      </c>
      <c r="E122" s="6">
        <v>0.75</v>
      </c>
      <c r="F122" s="4">
        <v>2</v>
      </c>
      <c r="G122" s="6">
        <f t="shared" si="6"/>
        <v>1.5</v>
      </c>
      <c r="H122" s="39">
        <v>0</v>
      </c>
      <c r="I122" s="40">
        <f t="shared" si="7"/>
        <v>0.75</v>
      </c>
      <c r="J122" s="40">
        <f t="shared" si="8"/>
        <v>1.5</v>
      </c>
      <c r="K122" s="3"/>
      <c r="L122" s="3"/>
    </row>
    <row r="123" spans="1:12" x14ac:dyDescent="0.25">
      <c r="A123" s="4">
        <f t="shared" ref="A123:A125" si="12">A122+1</f>
        <v>110</v>
      </c>
      <c r="B123" s="59"/>
      <c r="C123" s="5" t="s">
        <v>128</v>
      </c>
      <c r="D123" s="4" t="s">
        <v>6</v>
      </c>
      <c r="E123" s="6">
        <v>4.43</v>
      </c>
      <c r="F123" s="4">
        <v>3</v>
      </c>
      <c r="G123" s="6">
        <f t="shared" si="6"/>
        <v>13.29</v>
      </c>
      <c r="H123" s="39">
        <v>0</v>
      </c>
      <c r="I123" s="40">
        <f t="shared" si="7"/>
        <v>4.43</v>
      </c>
      <c r="J123" s="40">
        <f t="shared" si="8"/>
        <v>13.29</v>
      </c>
      <c r="K123" s="3"/>
      <c r="L123" s="3"/>
    </row>
    <row r="124" spans="1:12" x14ac:dyDescent="0.25">
      <c r="A124" s="4">
        <f t="shared" si="12"/>
        <v>111</v>
      </c>
      <c r="B124" s="59"/>
      <c r="C124" s="5" t="s">
        <v>129</v>
      </c>
      <c r="D124" s="4" t="s">
        <v>22</v>
      </c>
      <c r="E124" s="6">
        <v>0.8</v>
      </c>
      <c r="F124" s="4">
        <v>20</v>
      </c>
      <c r="G124" s="6">
        <f t="shared" si="6"/>
        <v>16</v>
      </c>
      <c r="H124" s="39">
        <v>0</v>
      </c>
      <c r="I124" s="40">
        <f t="shared" si="7"/>
        <v>0.8</v>
      </c>
      <c r="J124" s="40">
        <f t="shared" si="8"/>
        <v>16</v>
      </c>
      <c r="K124" s="3"/>
      <c r="L124" s="3"/>
    </row>
    <row r="125" spans="1:12" x14ac:dyDescent="0.25">
      <c r="A125" s="4">
        <f t="shared" si="12"/>
        <v>112</v>
      </c>
      <c r="B125" s="60"/>
      <c r="C125" s="5" t="s">
        <v>113</v>
      </c>
      <c r="D125" s="4" t="s">
        <v>6</v>
      </c>
      <c r="E125" s="6">
        <v>1.93</v>
      </c>
      <c r="F125" s="4">
        <v>2</v>
      </c>
      <c r="G125" s="6">
        <f t="shared" si="6"/>
        <v>3.86</v>
      </c>
      <c r="H125" s="39">
        <v>0</v>
      </c>
      <c r="I125" s="40">
        <f t="shared" si="7"/>
        <v>1.93</v>
      </c>
      <c r="J125" s="40">
        <f t="shared" si="8"/>
        <v>3.86</v>
      </c>
      <c r="K125" s="3"/>
      <c r="L125" s="3"/>
    </row>
    <row r="126" spans="1:12" x14ac:dyDescent="0.25">
      <c r="A126" s="4">
        <v>113</v>
      </c>
      <c r="B126" s="60"/>
      <c r="C126" s="5" t="s">
        <v>115</v>
      </c>
      <c r="D126" s="4" t="s">
        <v>6</v>
      </c>
      <c r="E126" s="6">
        <v>1.28</v>
      </c>
      <c r="F126" s="4">
        <v>10</v>
      </c>
      <c r="G126" s="6">
        <f t="shared" si="6"/>
        <v>12.8</v>
      </c>
      <c r="H126" s="39">
        <v>0</v>
      </c>
      <c r="I126" s="40">
        <f t="shared" si="7"/>
        <v>1.28</v>
      </c>
      <c r="J126" s="40">
        <f t="shared" si="8"/>
        <v>12.8</v>
      </c>
      <c r="K126" s="3"/>
      <c r="L126" s="3"/>
    </row>
    <row r="127" spans="1:12" x14ac:dyDescent="0.25">
      <c r="A127" s="4">
        <v>114</v>
      </c>
      <c r="B127" s="61"/>
      <c r="C127" s="5" t="s">
        <v>116</v>
      </c>
      <c r="D127" s="4" t="s">
        <v>6</v>
      </c>
      <c r="E127" s="6">
        <v>1.53</v>
      </c>
      <c r="F127" s="4">
        <v>10</v>
      </c>
      <c r="G127" s="6">
        <f t="shared" si="6"/>
        <v>15.3</v>
      </c>
      <c r="H127" s="39">
        <v>0</v>
      </c>
      <c r="I127" s="40">
        <f t="shared" si="7"/>
        <v>1.53</v>
      </c>
      <c r="J127" s="40">
        <f t="shared" si="8"/>
        <v>15.3</v>
      </c>
      <c r="K127" s="3"/>
      <c r="L127" s="3"/>
    </row>
    <row r="128" spans="1:12" x14ac:dyDescent="0.25">
      <c r="A128" s="4">
        <v>115</v>
      </c>
      <c r="B128" s="18"/>
      <c r="C128" s="5" t="s">
        <v>156</v>
      </c>
      <c r="D128" s="4" t="s">
        <v>22</v>
      </c>
      <c r="E128" s="6">
        <v>2.41</v>
      </c>
      <c r="F128" s="4">
        <v>15</v>
      </c>
      <c r="G128" s="6">
        <f t="shared" si="6"/>
        <v>36.150000000000006</v>
      </c>
      <c r="H128" s="39">
        <v>0</v>
      </c>
      <c r="I128" s="40">
        <f t="shared" si="7"/>
        <v>2.41</v>
      </c>
      <c r="J128" s="40">
        <f t="shared" si="8"/>
        <v>36.150000000000006</v>
      </c>
      <c r="K128" s="3"/>
      <c r="L128" s="3"/>
    </row>
    <row r="129" spans="1:13" x14ac:dyDescent="0.25">
      <c r="A129" s="22" t="s">
        <v>114</v>
      </c>
      <c r="B129" s="37" t="s">
        <v>168</v>
      </c>
      <c r="C129" s="38"/>
      <c r="D129" s="38"/>
      <c r="E129" s="24"/>
      <c r="F129" s="38"/>
      <c r="G129" s="38"/>
      <c r="H129" s="38"/>
      <c r="I129" s="38"/>
      <c r="J129" s="38"/>
      <c r="K129" s="3"/>
      <c r="L129" s="3"/>
    </row>
    <row r="130" spans="1:13" x14ac:dyDescent="0.25">
      <c r="A130" s="4">
        <v>116</v>
      </c>
      <c r="B130" s="58"/>
      <c r="C130" s="9" t="s">
        <v>123</v>
      </c>
      <c r="D130" s="4" t="s">
        <v>22</v>
      </c>
      <c r="E130" s="6">
        <v>1.8</v>
      </c>
      <c r="F130" s="4">
        <v>4</v>
      </c>
      <c r="G130" s="6">
        <f t="shared" si="6"/>
        <v>7.2</v>
      </c>
      <c r="H130" s="39">
        <v>0</v>
      </c>
      <c r="I130" s="40">
        <f t="shared" si="7"/>
        <v>1.8</v>
      </c>
      <c r="J130" s="40">
        <f t="shared" si="8"/>
        <v>7.2</v>
      </c>
      <c r="K130" s="3"/>
      <c r="L130" s="3"/>
    </row>
    <row r="131" spans="1:13" x14ac:dyDescent="0.25">
      <c r="A131" s="4">
        <f>A130+1</f>
        <v>117</v>
      </c>
      <c r="B131" s="60"/>
      <c r="C131" s="9" t="s">
        <v>159</v>
      </c>
      <c r="D131" s="4" t="s">
        <v>22</v>
      </c>
      <c r="E131" s="6">
        <v>2.17</v>
      </c>
      <c r="F131" s="4">
        <v>2</v>
      </c>
      <c r="G131" s="6">
        <f t="shared" si="6"/>
        <v>4.34</v>
      </c>
      <c r="H131" s="39">
        <v>0</v>
      </c>
      <c r="I131" s="40">
        <f t="shared" si="7"/>
        <v>2.17</v>
      </c>
      <c r="J131" s="40">
        <f t="shared" si="8"/>
        <v>4.34</v>
      </c>
      <c r="K131" s="3"/>
      <c r="L131" s="3"/>
    </row>
    <row r="132" spans="1:13" x14ac:dyDescent="0.25">
      <c r="A132" s="4">
        <f t="shared" ref="A132:A136" si="13">A131+1</f>
        <v>118</v>
      </c>
      <c r="B132" s="60"/>
      <c r="C132" s="9" t="s">
        <v>124</v>
      </c>
      <c r="D132" s="4" t="s">
        <v>22</v>
      </c>
      <c r="E132" s="6">
        <v>0.8</v>
      </c>
      <c r="F132" s="4">
        <v>5</v>
      </c>
      <c r="G132" s="6">
        <f t="shared" si="6"/>
        <v>4</v>
      </c>
      <c r="H132" s="39">
        <v>0</v>
      </c>
      <c r="I132" s="40">
        <f t="shared" si="7"/>
        <v>0.8</v>
      </c>
      <c r="J132" s="40">
        <f t="shared" si="8"/>
        <v>4</v>
      </c>
      <c r="K132" s="3"/>
      <c r="L132" s="3"/>
    </row>
    <row r="133" spans="1:13" x14ac:dyDescent="0.25">
      <c r="A133" s="4">
        <f t="shared" si="13"/>
        <v>119</v>
      </c>
      <c r="B133" s="60"/>
      <c r="C133" s="9" t="s">
        <v>125</v>
      </c>
      <c r="D133" s="4" t="s">
        <v>22</v>
      </c>
      <c r="E133" s="6">
        <v>2</v>
      </c>
      <c r="F133" s="4">
        <v>5</v>
      </c>
      <c r="G133" s="6">
        <f t="shared" si="6"/>
        <v>10</v>
      </c>
      <c r="H133" s="39">
        <v>0</v>
      </c>
      <c r="I133" s="40">
        <f t="shared" si="7"/>
        <v>2</v>
      </c>
      <c r="J133" s="40">
        <f t="shared" si="8"/>
        <v>10</v>
      </c>
      <c r="K133" s="3"/>
      <c r="L133" s="3"/>
    </row>
    <row r="134" spans="1:13" x14ac:dyDescent="0.25">
      <c r="A134" s="4">
        <f t="shared" si="13"/>
        <v>120</v>
      </c>
      <c r="B134" s="60"/>
      <c r="C134" s="9" t="s">
        <v>127</v>
      </c>
      <c r="D134" s="4" t="s">
        <v>22</v>
      </c>
      <c r="E134" s="6">
        <v>0.8</v>
      </c>
      <c r="F134" s="4">
        <v>5</v>
      </c>
      <c r="G134" s="6">
        <f t="shared" si="6"/>
        <v>4</v>
      </c>
      <c r="H134" s="39">
        <v>0</v>
      </c>
      <c r="I134" s="40">
        <f t="shared" si="7"/>
        <v>0.8</v>
      </c>
      <c r="J134" s="40">
        <f t="shared" si="8"/>
        <v>4</v>
      </c>
      <c r="K134" s="3"/>
      <c r="L134" s="3"/>
    </row>
    <row r="135" spans="1:13" x14ac:dyDescent="0.25">
      <c r="A135" s="4">
        <f t="shared" si="13"/>
        <v>121</v>
      </c>
      <c r="B135" s="60"/>
      <c r="C135" s="9" t="s">
        <v>132</v>
      </c>
      <c r="D135" s="4" t="s">
        <v>22</v>
      </c>
      <c r="E135" s="6">
        <v>0.1</v>
      </c>
      <c r="F135" s="4">
        <v>20</v>
      </c>
      <c r="G135" s="6">
        <f t="shared" ref="G135:G136" si="14">E135*F135</f>
        <v>2</v>
      </c>
      <c r="H135" s="39">
        <v>0</v>
      </c>
      <c r="I135" s="40">
        <f t="shared" ref="I135:I136" si="15">(1-H135/100)*E135</f>
        <v>0.1</v>
      </c>
      <c r="J135" s="40">
        <f t="shared" ref="J135:J136" si="16">I135*F135</f>
        <v>2</v>
      </c>
      <c r="K135" s="3"/>
      <c r="L135" s="3"/>
    </row>
    <row r="136" spans="1:13" x14ac:dyDescent="0.25">
      <c r="A136" s="4">
        <f t="shared" si="13"/>
        <v>122</v>
      </c>
      <c r="B136" s="61"/>
      <c r="C136" s="9" t="s">
        <v>152</v>
      </c>
      <c r="D136" s="4" t="s">
        <v>22</v>
      </c>
      <c r="E136" s="6">
        <v>5</v>
      </c>
      <c r="F136" s="4">
        <v>2</v>
      </c>
      <c r="G136" s="6">
        <f t="shared" si="14"/>
        <v>10</v>
      </c>
      <c r="H136" s="39">
        <v>0</v>
      </c>
      <c r="I136" s="40">
        <f t="shared" si="15"/>
        <v>5</v>
      </c>
      <c r="J136" s="40">
        <f t="shared" si="16"/>
        <v>10</v>
      </c>
      <c r="K136" s="3"/>
      <c r="L136" s="3"/>
      <c r="M136" t="s">
        <v>160</v>
      </c>
    </row>
    <row r="137" spans="1:13" x14ac:dyDescent="0.25">
      <c r="A137" s="48" t="s">
        <v>170</v>
      </c>
      <c r="B137" s="49"/>
      <c r="C137" s="49"/>
      <c r="D137" s="49"/>
      <c r="E137" s="49"/>
      <c r="F137" s="50"/>
      <c r="G137" s="10">
        <f>SUM(G6:G136)</f>
        <v>7400.7399999999971</v>
      </c>
      <c r="H137" s="41"/>
      <c r="I137" s="10">
        <f t="shared" ref="I137:J137" si="17">SUM(I6:I136)</f>
        <v>381.34000000000003</v>
      </c>
      <c r="J137" s="10">
        <f t="shared" si="17"/>
        <v>7400.7399999999971</v>
      </c>
    </row>
    <row r="138" spans="1:13" x14ac:dyDescent="0.25">
      <c r="A138" s="48" t="s">
        <v>169</v>
      </c>
      <c r="B138" s="49"/>
      <c r="C138" s="49"/>
      <c r="D138" s="49"/>
      <c r="E138" s="49"/>
      <c r="F138" s="50"/>
      <c r="G138" s="10">
        <f t="shared" ref="G138:J138" si="18">0.24*G137</f>
        <v>1776.1775999999993</v>
      </c>
      <c r="H138" s="41"/>
      <c r="I138" s="10">
        <f t="shared" si="18"/>
        <v>91.521600000000007</v>
      </c>
      <c r="J138" s="10">
        <f t="shared" si="18"/>
        <v>1776.1775999999993</v>
      </c>
    </row>
    <row r="139" spans="1:13" x14ac:dyDescent="0.25">
      <c r="A139" s="48" t="s">
        <v>171</v>
      </c>
      <c r="B139" s="49"/>
      <c r="C139" s="49"/>
      <c r="D139" s="49"/>
      <c r="E139" s="49"/>
      <c r="F139" s="50"/>
      <c r="G139" s="10">
        <f t="shared" ref="G139:J139" si="19">G137+G138</f>
        <v>9176.917599999997</v>
      </c>
      <c r="H139" s="41"/>
      <c r="I139" s="10">
        <f t="shared" si="19"/>
        <v>472.86160000000007</v>
      </c>
      <c r="J139" s="10">
        <f t="shared" si="19"/>
        <v>9176.917599999997</v>
      </c>
    </row>
    <row r="141" spans="1:13" ht="18.75" x14ac:dyDescent="0.25">
      <c r="C141" s="1"/>
    </row>
  </sheetData>
  <sheetProtection password="CC3D" sheet="1" objects="1" scenarios="1"/>
  <protectedRanges>
    <protectedRange sqref="H6:H136" name="Περιοχή1"/>
  </protectedRanges>
  <mergeCells count="25">
    <mergeCell ref="A139:F139"/>
    <mergeCell ref="A2:J3"/>
    <mergeCell ref="B99:B105"/>
    <mergeCell ref="B107:B116"/>
    <mergeCell ref="B118:B120"/>
    <mergeCell ref="B122:B127"/>
    <mergeCell ref="B130:B136"/>
    <mergeCell ref="A137:F137"/>
    <mergeCell ref="B75:B76"/>
    <mergeCell ref="B77:B78"/>
    <mergeCell ref="B81:B82"/>
    <mergeCell ref="B83:B91"/>
    <mergeCell ref="B92:B94"/>
    <mergeCell ref="B95:B97"/>
    <mergeCell ref="B50:B57"/>
    <mergeCell ref="B61:B64"/>
    <mergeCell ref="B65:B66"/>
    <mergeCell ref="B67:B70"/>
    <mergeCell ref="B71:B74"/>
    <mergeCell ref="A138:F138"/>
    <mergeCell ref="B6:B13"/>
    <mergeCell ref="B19:B40"/>
    <mergeCell ref="B42:B47"/>
    <mergeCell ref="B48:B49"/>
    <mergeCell ref="B58:B60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ΟΙΚΟΝΟΜΙΚΗ ΠΡΟΣΦΟΡΑ 13 2021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Windows;ΒΑΡΔΟΥΛΑΚΗ ΕΥΤΥΧΙΑ</dc:creator>
  <cp:lastModifiedBy>Chrysoula</cp:lastModifiedBy>
  <cp:lastPrinted>2021-02-08T13:50:49Z</cp:lastPrinted>
  <dcterms:created xsi:type="dcterms:W3CDTF">2019-04-18T08:54:09Z</dcterms:created>
  <dcterms:modified xsi:type="dcterms:W3CDTF">2021-03-23T09:39:00Z</dcterms:modified>
</cp:coreProperties>
</file>