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765" windowHeight="12210"/>
  </bookViews>
  <sheets>
    <sheet name="ΟΙΚΟΝΟΜΙΚΗ ΠΡΟΣΦΟΡΑ ΧΑΝΙΑ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I4" i="4"/>
  <c r="H5" i="4"/>
  <c r="I5" i="4" s="1"/>
  <c r="H6" i="4"/>
  <c r="I6" i="4"/>
  <c r="H7" i="4"/>
  <c r="I7" i="4" s="1"/>
  <c r="H8" i="4"/>
  <c r="I8" i="4" s="1"/>
  <c r="H9" i="4"/>
  <c r="I9" i="4" s="1"/>
  <c r="H10" i="4"/>
  <c r="I10" i="4" s="1"/>
  <c r="H11" i="4"/>
  <c r="I11" i="4" s="1"/>
  <c r="H12" i="4"/>
  <c r="I12" i="4"/>
  <c r="H13" i="4"/>
  <c r="I13" i="4" s="1"/>
  <c r="H14" i="4"/>
  <c r="I14" i="4" s="1"/>
  <c r="H15" i="4"/>
  <c r="I15" i="4" s="1"/>
  <c r="H16" i="4"/>
  <c r="I16" i="4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/>
  <c r="H23" i="4"/>
  <c r="I23" i="4" s="1"/>
  <c r="H24" i="4"/>
  <c r="I24" i="4"/>
  <c r="H25" i="4"/>
  <c r="I25" i="4" s="1"/>
  <c r="H26" i="4"/>
  <c r="I26" i="4" s="1"/>
  <c r="H27" i="4"/>
  <c r="I27" i="4" s="1"/>
  <c r="H28" i="4"/>
  <c r="I28" i="4"/>
  <c r="H29" i="4"/>
  <c r="I29" i="4" s="1"/>
  <c r="H30" i="4"/>
  <c r="I30" i="4"/>
  <c r="H31" i="4"/>
  <c r="I31" i="4" s="1"/>
  <c r="H32" i="4"/>
  <c r="I32" i="4"/>
  <c r="H33" i="4"/>
  <c r="I33" i="4" s="1"/>
  <c r="H34" i="4"/>
  <c r="I34" i="4" s="1"/>
  <c r="H35" i="4"/>
  <c r="I35" i="4" s="1"/>
  <c r="H36" i="4"/>
  <c r="I36" i="4"/>
  <c r="H37" i="4"/>
  <c r="I37" i="4" s="1"/>
  <c r="H38" i="4"/>
  <c r="I38" i="4" s="1"/>
  <c r="H39" i="4"/>
  <c r="I39" i="4" s="1"/>
  <c r="H40" i="4"/>
  <c r="I40" i="4" s="1"/>
  <c r="F40" i="4" l="1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E3" i="4"/>
  <c r="F3" i="4" l="1"/>
  <c r="F41" i="4" s="1"/>
  <c r="F42" i="4" s="1"/>
  <c r="F43" i="4" s="1"/>
  <c r="H3" i="4"/>
  <c r="I3" i="4" s="1"/>
  <c r="I41" i="4" s="1"/>
  <c r="I42" i="4" l="1"/>
  <c r="I43" i="4" s="1"/>
</calcChain>
</file>

<file path=xl/sharedStrings.xml><?xml version="1.0" encoding="utf-8"?>
<sst xmlns="http://schemas.openxmlformats.org/spreadsheetml/2006/main" count="92" uniqueCount="57">
  <si>
    <t>Α/Α</t>
  </si>
  <si>
    <t>ΕΙΔΟΣ</t>
  </si>
  <si>
    <t xml:space="preserve">ΧΑΡΤΙ ΥΓΕΙΑΣ (2 ΦΥΛΛΑ)  ρολό 80 gr.- Α’ ποιότητας, 8 ρολά ανά συσκευασία </t>
  </si>
  <si>
    <t>ΧΑΡΤΙ ΥΓΕΙΑΣ (2 ΦΥΛΛΑ)  ρολά 90 gr. (από 100% λευκασμένο χημικό πολτό), 40 ρολά ανά συσκευασία</t>
  </si>
  <si>
    <t>ΧΑΡΤΙ ΚΟΥΖΙΝΑΣ 800 gr,  2 φύλλο - Α΄ ποιότητας, 100% χημικός χαρτοπολτός</t>
  </si>
  <si>
    <t>ΥΓΡΟ ΠΙΑΤΩΝ 4 lt</t>
  </si>
  <si>
    <t xml:space="preserve">ΥΓΡΟ ΚΡΕΜΟΣΑΠOYNΟ 4 lt </t>
  </si>
  <si>
    <t>ΣΦΟΥΓΓΑΡΙ ΚΟΥΖΙΝΑΣ (ΝΟ. 5 ΔΙΠΛΗΣ ΕΠΙΦΑΝΕΙΑΣ)</t>
  </si>
  <si>
    <t>ΠΑΧΥΡΕΥΣΤΟ ΥΓΡΟ ΚΑΘΑΡΙΣΤΙΚΟ ΧΛΩΡΙΟ 13 lt</t>
  </si>
  <si>
    <t>ΥΓΡΟ ΚΑΘΑΡΙΣΤΙΚΟ ΠΑΤΩΜΑΤΟΣ  (χωρίς ξέβγαλμα) 4lt  </t>
  </si>
  <si>
    <t>ΓΑΝΤΙΑ  ΜΙΑΣ ΧΡΗΣΗΣ  extra strong. Συσκευασία 100τεμ.</t>
  </si>
  <si>
    <t>ΠΟΤΗΡΙΑ ΠΛΑΣΤΙΚΑ ΝΕΡΟΥ  250 ml. ΚΡΥΣΤΑΛ.  (διάφανο) Συσκευασία 50 τεμ.</t>
  </si>
  <si>
    <t>ΚΟΥΒΑΣ-ΣΤΙΦΤΗΣ ΓΙΑ ΣΦΟΥΓΓΑΡΙΣΤΡΑ</t>
  </si>
  <si>
    <t xml:space="preserve">ΣΦΟΥΓΓΑΡΙΣΤΡΑ νήμα 250g. (βιδωτή)  </t>
  </si>
  <si>
    <t xml:space="preserve">ΣΦΟΥΓΓΑΡΙΣΤΡΑ τύπου  WETTEX (βιδωτή)  </t>
  </si>
  <si>
    <t xml:space="preserve">ΚΟΝΤΑΡΙ ΑΛΟΥΜΙΝΙΟΥ (βιδωτή)  </t>
  </si>
  <si>
    <t>ΚΑΛΑΘΑΚΙ   (WC) με πεντάλ, πλαστικό, λευκό</t>
  </si>
  <si>
    <t>ΣΚΟΥΠΑ (βιδωτή)</t>
  </si>
  <si>
    <t>ΠΕΤΣΕΤΑ ΤΥΠΟΥ  WETTEX No 2</t>
  </si>
  <si>
    <t>ΣΑΚΟΥΛΕΣ ΣΚΟΥΠΙΔΙΩΝ ΜΙΚΡΕΣ ΡΟΛΟ 50 ΤΕΜ (48Χ50 ή 50Χ50)</t>
  </si>
  <si>
    <t>ΚΙΛΟ</t>
  </si>
  <si>
    <t xml:space="preserve">ΚΑΘΑΡΙΣΤΙΚΟ ΓΙΑ ΤΖΑΜΙΑ 1 LT ΜΕ ΨΕΚΑΣΤΗΡΑ </t>
  </si>
  <si>
    <t>ΚΑΘΑΡΙΣΤΙΚΟ ΓΙΑ ΑΛΑΤΑ ΓΙΑ ΕΙΔΗ ΥΓΙΕΙΝΗΣ 750 ml spray</t>
  </si>
  <si>
    <t>ΣΚΟΥΠΑ ΕΞΩΤΕΡΙΚΟΥ ΧΩΡΟΥ</t>
  </si>
  <si>
    <t>ΔΟΧΕΙΟ ΨΕΚΑΣΜΟΥ πλαστικό   (σκληρό πλαστικό) 750 ml</t>
  </si>
  <si>
    <t>ΠΙΓΚΑΛ ΤΟΥΑΛΕΤΑΣ ΑΝΟΙΧΤΟ</t>
  </si>
  <si>
    <t>ΦΑΡΑΣΙ ΜΕΤΑΛΙΚΟ ΓΑΛΒΑΝΙΣΜΕΝΟ ΜΕ ΚΟΝΤΑΡΙ ΟΡΘΟΣΤΑΤΙΚΟ</t>
  </si>
  <si>
    <t>ΕΙΔΙΚΟ ΚΑΘΑΡΙΣΤΙΚΟ ΧΕΡΙΩΝ ΓΙΑ ΔΥΣΚΟΛΟΥΣ ΡΥΠΟΥΣ (π.χ. ΛΑΔΙΑ, ΓΡΑΣΟ ) 5 LT .</t>
  </si>
  <si>
    <t>ΦΑΡΑΣΙ ΠΛΑΣΤΙΚΟ ΜΕ ΛΑΣΤΙΧΟ ΧΩΡΙΣ ΚΟΝΤΑΡΙ</t>
  </si>
  <si>
    <t xml:space="preserve"> </t>
  </si>
  <si>
    <t>ΟΙΝΟΠΝΕΥΜΑ ΛΕΥΚΟ ΣΥΣΚΕΥΑΣΙΑ 200 ml  (ΚΑΘΑΡΟ)</t>
  </si>
  <si>
    <t>ΟΙΝΟΠΝΕΥΜΑ ΛΕΥΚΟ ΣΥΣΚΕΥΑΣΙΑ 430 ml (λοσιον)</t>
  </si>
  <si>
    <t xml:space="preserve">ΣΑΚΟΥΛΕΣ ΣΚΟΥΠΙΔΙΩΝ ΜΕΓΑΛΕΣ  80Χ110, 60Χ70, 90Χ120  ΜΕ ΤΟ ΚΙΛΟ (πρώτη ύλη να είναι άριστης ποιότητας LDPE (πολυαιθυλένιο), μεγάλης αντοχής, μη τοξικό) </t>
  </si>
  <si>
    <t xml:space="preserve">ΑΠΟΛΥΜΑΝΤΙΚΟ ΧΕΡΙΩΝ. Μπουκάλι με αλκοολούχο διάλυμα με αντλία. Το αλκοολούχο διάλυμα να έχει άδεια ΕΟΦ, περιεκτικότητα αλκοόλης ή μίγματος αλκοολών (αιθανόλη, ισοπροπανόλη ή προπανόλη) με άθροισμα 70% . και πιστοποίηση CE.  Συσκευασία:  500 ml </t>
  </si>
  <si>
    <t>lt</t>
  </si>
  <si>
    <t xml:space="preserve">ΑΠΟΛΥΜΑΝΤΙΚΑ ΧΕΡΙΩΝ ΣΕ ΥΓΡΟ Το αλκοολούχο διάλυμα να έχει άδεια ΕΟΦ, περιεκτικότητα αλκοόλης ή μίγματος αλκοολών (αιθανόλη, ισοπροπανόλη ή προπανόλη) με άθροισμα 70% και πιστοποίηση CE . (Συσκευασία: 1 λίτρο). </t>
  </si>
  <si>
    <t>ΣΥΝΟΛΟ</t>
  </si>
  <si>
    <t>ΜΜ</t>
  </si>
  <si>
    <t>ΠΟΣΟΤΗΤΑ</t>
  </si>
  <si>
    <t>ΤΙΜΗ/ΜΜ</t>
  </si>
  <si>
    <t>ΣΥΝΟΛΙΚΟ ΚΟΣΤΟΣ</t>
  </si>
  <si>
    <t>ΠΡΟΥΠΟΛΟΓΙΣΜΟΣ (ευρώ προ ΦΠΑ)</t>
  </si>
  <si>
    <t>ΤΕΜ</t>
  </si>
  <si>
    <t>ΣΥΣΚ</t>
  </si>
  <si>
    <t>ΠΑΧΥΡΕΥΣΤΟ ΥΓΡΟ ΚΑΘΑΡΙΣΤΙΚΟ ΧΛΩΡΙΟ 4 lt (Απολυμαντικό)</t>
  </si>
  <si>
    <t xml:space="preserve">ΦΠΑ 24 % </t>
  </si>
  <si>
    <r>
      <t xml:space="preserve">ΓΑΝΤΙΑ  ΜΙΑΣ ΧΡΗΣΗΣ – latex </t>
    </r>
    <r>
      <rPr>
        <u/>
        <sz val="11"/>
        <rFont val="Calibri"/>
        <family val="2"/>
        <charset val="161"/>
        <scheme val="minor"/>
      </rPr>
      <t xml:space="preserve">χωρίς </t>
    </r>
    <r>
      <rPr>
        <sz val="11"/>
        <rFont val="Calibri"/>
        <family val="2"/>
        <charset val="161"/>
        <scheme val="minor"/>
      </rPr>
      <t>πούδρα. Συσκευασία 100τεμ.</t>
    </r>
  </si>
  <si>
    <t>ΣΦΟΥΓΓΑΡΙΣΤΡΑ ΕΠΑΓΓΕΛΜΑΤΙΚΗ 400ΓΡ. ΜΠΛΕ</t>
  </si>
  <si>
    <t>Χειρουργικές Μάσκες μιας χρήσης  (3 ply  με ποσοστό φιλτραρίσματος BFE &gt;98) με λάστιχα στα αυτιά, πρότυπα ΕΛΟΤ EN 14683, (50 τεμ/κούτα.)</t>
  </si>
  <si>
    <t xml:space="preserve">ΑΠΟΛΥΜΑΝΤΙΚΟ ΧΕΡΙΩΝ ΣΕ ΤΖΕΛ (GEL) Το αλκοολούχο διάλυμα να έχει άδεια ΕΟΦ σε ισχύ, περιεκτικότητα αλκοόλης ή μίγματος αλκοολών (αιθανόλη, ισοπροπανόλη ή προπανόλη) με άθροισμα 70% και πιστοποίηση CE.   Συσκευασία: 4 ή 5 λίτρων. </t>
  </si>
  <si>
    <t>ΧΑΡΤΙΝΕΣ ΧΕΙΡΟΠΕΤΣΕΤΕΣ με ποιότητα 90% χημικός χαρτοπολτός, μέτρα: 100m, βάρος ρολού 1000 gr., core: 4.5 cm. /6 ρολά ανά συσκευασία./ Συμβατό με τις ηλεκτρονικές συσκευές χαρτιού Mars  και τις χειροκίνητες "autocut" συσκευές.</t>
  </si>
  <si>
    <t xml:space="preserve">ΑΠΟΛΥΜΑΝΤΙΚΑ για επιφάνειες (γραφεία, πόμολα) σύμφωνα με το πρότυπο EN1276 και με έγκριση  ΕΟΦ.  /5 λίτρα/ </t>
  </si>
  <si>
    <t>ΤΜΗΜΑ 1 ΧΑΝΙΑ</t>
  </si>
  <si>
    <t>ΠΟΣΟΣΤΟ ΕΚΠΤΩΣΗΣ</t>
  </si>
  <si>
    <t>ΤΙΜΗ /ΜΜ</t>
  </si>
  <si>
    <t>ΚΟΣΤΟΣ ΠΡΟΣΦΟΡΑΣ</t>
  </si>
  <si>
    <t>ΟΙΚΟΝΟΜΙΚΗ ΠΡΟΣΦΟΡΑ (ευρώ προ ΦΠΑ)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</si>
</sst>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u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A34" zoomScale="85" zoomScaleNormal="85" workbookViewId="0">
      <selection activeCell="A50" sqref="A50:E50"/>
    </sheetView>
  </sheetViews>
  <sheetFormatPr defaultRowHeight="15" x14ac:dyDescent="0.25"/>
  <cols>
    <col min="1" max="1" width="6.7109375" customWidth="1"/>
    <col min="2" max="2" width="75.42578125" customWidth="1"/>
    <col min="4" max="4" width="13.7109375" customWidth="1"/>
    <col min="5" max="5" width="15.42578125" customWidth="1"/>
    <col min="6" max="6" width="17.140625" customWidth="1"/>
    <col min="7" max="7" width="14.5703125" customWidth="1"/>
    <col min="9" max="9" width="12.5703125" customWidth="1"/>
  </cols>
  <sheetData>
    <row r="1" spans="1:9" ht="25.9" customHeight="1" x14ac:dyDescent="0.25">
      <c r="A1" s="54" t="s">
        <v>52</v>
      </c>
      <c r="B1" s="55"/>
      <c r="C1" s="55"/>
      <c r="D1" s="56"/>
      <c r="E1" s="51" t="s">
        <v>41</v>
      </c>
      <c r="F1" s="57"/>
      <c r="G1" s="51" t="s">
        <v>56</v>
      </c>
      <c r="H1" s="52"/>
      <c r="I1" s="53"/>
    </row>
    <row r="2" spans="1:9" ht="27.75" customHeight="1" thickBot="1" x14ac:dyDescent="0.3">
      <c r="A2" s="45" t="s">
        <v>0</v>
      </c>
      <c r="B2" s="46" t="s">
        <v>1</v>
      </c>
      <c r="C2" s="45" t="s">
        <v>37</v>
      </c>
      <c r="D2" s="45" t="s">
        <v>38</v>
      </c>
      <c r="E2" s="45" t="s">
        <v>39</v>
      </c>
      <c r="F2" s="47" t="s">
        <v>40</v>
      </c>
      <c r="G2" s="47" t="s">
        <v>53</v>
      </c>
      <c r="H2" s="47" t="s">
        <v>54</v>
      </c>
      <c r="I2" s="48" t="s">
        <v>55</v>
      </c>
    </row>
    <row r="3" spans="1:9" ht="15.75" thickBot="1" x14ac:dyDescent="0.3">
      <c r="A3" s="32">
        <v>1</v>
      </c>
      <c r="B3" s="33" t="s">
        <v>2</v>
      </c>
      <c r="C3" s="34" t="s">
        <v>43</v>
      </c>
      <c r="D3" s="34">
        <v>10</v>
      </c>
      <c r="E3" s="35">
        <f>1.2</f>
        <v>1.2</v>
      </c>
      <c r="F3" s="36">
        <f>D3*E3</f>
        <v>12</v>
      </c>
      <c r="G3" s="37">
        <v>0</v>
      </c>
      <c r="H3" s="38">
        <f>(1-G3/100)*E3</f>
        <v>1.2</v>
      </c>
      <c r="I3" s="39">
        <f>D3*H3</f>
        <v>12</v>
      </c>
    </row>
    <row r="4" spans="1:9" ht="30.75" thickBot="1" x14ac:dyDescent="0.3">
      <c r="A4" s="6">
        <v>2</v>
      </c>
      <c r="B4" s="7" t="s">
        <v>3</v>
      </c>
      <c r="C4" s="8" t="s">
        <v>43</v>
      </c>
      <c r="D4" s="8">
        <v>60</v>
      </c>
      <c r="E4" s="9">
        <v>6.8</v>
      </c>
      <c r="F4" s="21">
        <f t="shared" ref="F4:F40" si="0">D4*E4</f>
        <v>408</v>
      </c>
      <c r="G4" s="37">
        <v>0</v>
      </c>
      <c r="H4" s="22">
        <f t="shared" ref="H4:H40" si="1">(1-G4/100)*E4</f>
        <v>6.8</v>
      </c>
      <c r="I4" s="40">
        <f t="shared" ref="I4:I40" si="2">D4*H4</f>
        <v>408</v>
      </c>
    </row>
    <row r="5" spans="1:9" ht="15.75" thickBot="1" x14ac:dyDescent="0.3">
      <c r="A5" s="6">
        <v>3</v>
      </c>
      <c r="B5" s="7" t="s">
        <v>4</v>
      </c>
      <c r="C5" s="8" t="s">
        <v>42</v>
      </c>
      <c r="D5" s="8">
        <v>240</v>
      </c>
      <c r="E5" s="9">
        <v>1.5</v>
      </c>
      <c r="F5" s="21">
        <f t="shared" si="0"/>
        <v>360</v>
      </c>
      <c r="G5" s="37">
        <v>0</v>
      </c>
      <c r="H5" s="22">
        <f t="shared" si="1"/>
        <v>1.5</v>
      </c>
      <c r="I5" s="40">
        <f t="shared" si="2"/>
        <v>360</v>
      </c>
    </row>
    <row r="6" spans="1:9" ht="45.75" thickBot="1" x14ac:dyDescent="0.3">
      <c r="A6" s="6">
        <v>4</v>
      </c>
      <c r="B6" s="7" t="s">
        <v>50</v>
      </c>
      <c r="C6" s="8" t="s">
        <v>43</v>
      </c>
      <c r="D6" s="8">
        <v>20</v>
      </c>
      <c r="E6" s="9">
        <v>12</v>
      </c>
      <c r="F6" s="21">
        <f t="shared" si="0"/>
        <v>240</v>
      </c>
      <c r="G6" s="37">
        <v>0</v>
      </c>
      <c r="H6" s="22">
        <f t="shared" si="1"/>
        <v>12</v>
      </c>
      <c r="I6" s="40">
        <f t="shared" si="2"/>
        <v>240</v>
      </c>
    </row>
    <row r="7" spans="1:9" ht="15.75" thickBot="1" x14ac:dyDescent="0.3">
      <c r="A7" s="6">
        <v>5</v>
      </c>
      <c r="B7" s="7" t="s">
        <v>5</v>
      </c>
      <c r="C7" s="8" t="s">
        <v>42</v>
      </c>
      <c r="D7" s="8">
        <v>8</v>
      </c>
      <c r="E7" s="9">
        <v>2.5</v>
      </c>
      <c r="F7" s="21">
        <f t="shared" si="0"/>
        <v>20</v>
      </c>
      <c r="G7" s="37">
        <v>0</v>
      </c>
      <c r="H7" s="22">
        <f t="shared" si="1"/>
        <v>2.5</v>
      </c>
      <c r="I7" s="40">
        <f t="shared" si="2"/>
        <v>20</v>
      </c>
    </row>
    <row r="8" spans="1:9" ht="15.75" thickBot="1" x14ac:dyDescent="0.3">
      <c r="A8" s="6">
        <v>6</v>
      </c>
      <c r="B8" s="7" t="s">
        <v>6</v>
      </c>
      <c r="C8" s="8" t="s">
        <v>42</v>
      </c>
      <c r="D8" s="8">
        <v>10</v>
      </c>
      <c r="E8" s="9">
        <v>4</v>
      </c>
      <c r="F8" s="21">
        <f t="shared" si="0"/>
        <v>40</v>
      </c>
      <c r="G8" s="37">
        <v>0</v>
      </c>
      <c r="H8" s="22">
        <f t="shared" si="1"/>
        <v>4</v>
      </c>
      <c r="I8" s="40">
        <f t="shared" si="2"/>
        <v>40</v>
      </c>
    </row>
    <row r="9" spans="1:9" ht="15.75" thickBot="1" x14ac:dyDescent="0.3">
      <c r="A9" s="6">
        <v>7</v>
      </c>
      <c r="B9" s="7" t="s">
        <v>7</v>
      </c>
      <c r="C9" s="8" t="s">
        <v>42</v>
      </c>
      <c r="D9" s="8">
        <v>30</v>
      </c>
      <c r="E9" s="9">
        <v>0.1</v>
      </c>
      <c r="F9" s="21">
        <f t="shared" si="0"/>
        <v>3</v>
      </c>
      <c r="G9" s="37">
        <v>0</v>
      </c>
      <c r="H9" s="22">
        <f t="shared" si="1"/>
        <v>0.1</v>
      </c>
      <c r="I9" s="40">
        <f t="shared" si="2"/>
        <v>3</v>
      </c>
    </row>
    <row r="10" spans="1:9" ht="15.75" thickBot="1" x14ac:dyDescent="0.3">
      <c r="A10" s="6">
        <v>8</v>
      </c>
      <c r="B10" s="7" t="s">
        <v>8</v>
      </c>
      <c r="C10" s="8" t="s">
        <v>42</v>
      </c>
      <c r="D10" s="8">
        <v>4</v>
      </c>
      <c r="E10" s="9">
        <v>13</v>
      </c>
      <c r="F10" s="21">
        <f t="shared" si="0"/>
        <v>52</v>
      </c>
      <c r="G10" s="37">
        <v>0</v>
      </c>
      <c r="H10" s="22">
        <f t="shared" si="1"/>
        <v>13</v>
      </c>
      <c r="I10" s="40">
        <f t="shared" si="2"/>
        <v>52</v>
      </c>
    </row>
    <row r="11" spans="1:9" ht="15.75" thickBot="1" x14ac:dyDescent="0.3">
      <c r="A11" s="6">
        <v>9</v>
      </c>
      <c r="B11" s="7" t="s">
        <v>44</v>
      </c>
      <c r="C11" s="8" t="s">
        <v>42</v>
      </c>
      <c r="D11" s="8">
        <v>10</v>
      </c>
      <c r="E11" s="9">
        <v>6.5</v>
      </c>
      <c r="F11" s="21">
        <f t="shared" si="0"/>
        <v>65</v>
      </c>
      <c r="G11" s="37">
        <v>0</v>
      </c>
      <c r="H11" s="22">
        <f t="shared" si="1"/>
        <v>6.5</v>
      </c>
      <c r="I11" s="40">
        <f t="shared" si="2"/>
        <v>65</v>
      </c>
    </row>
    <row r="12" spans="1:9" ht="15.75" thickBot="1" x14ac:dyDescent="0.3">
      <c r="A12" s="6">
        <v>10</v>
      </c>
      <c r="B12" s="7" t="s">
        <v>9</v>
      </c>
      <c r="C12" s="8" t="s">
        <v>42</v>
      </c>
      <c r="D12" s="8">
        <v>5</v>
      </c>
      <c r="E12" s="9">
        <v>2.5</v>
      </c>
      <c r="F12" s="21">
        <f t="shared" si="0"/>
        <v>12.5</v>
      </c>
      <c r="G12" s="37">
        <v>0</v>
      </c>
      <c r="H12" s="22">
        <f t="shared" si="1"/>
        <v>2.5</v>
      </c>
      <c r="I12" s="40">
        <f t="shared" si="2"/>
        <v>12.5</v>
      </c>
    </row>
    <row r="13" spans="1:9" ht="15.75" thickBot="1" x14ac:dyDescent="0.3">
      <c r="A13" s="6">
        <v>11</v>
      </c>
      <c r="B13" s="7" t="s">
        <v>46</v>
      </c>
      <c r="C13" s="8" t="s">
        <v>43</v>
      </c>
      <c r="D13" s="8">
        <v>12</v>
      </c>
      <c r="E13" s="9">
        <v>11</v>
      </c>
      <c r="F13" s="21">
        <f t="shared" si="0"/>
        <v>132</v>
      </c>
      <c r="G13" s="37">
        <v>0</v>
      </c>
      <c r="H13" s="22">
        <f t="shared" si="1"/>
        <v>11</v>
      </c>
      <c r="I13" s="40">
        <f t="shared" si="2"/>
        <v>132</v>
      </c>
    </row>
    <row r="14" spans="1:9" ht="15.75" thickBot="1" x14ac:dyDescent="0.3">
      <c r="A14" s="6">
        <v>12</v>
      </c>
      <c r="B14" s="7" t="s">
        <v>10</v>
      </c>
      <c r="C14" s="8" t="s">
        <v>43</v>
      </c>
      <c r="D14" s="8">
        <v>4</v>
      </c>
      <c r="E14" s="9">
        <v>18</v>
      </c>
      <c r="F14" s="21">
        <f t="shared" si="0"/>
        <v>72</v>
      </c>
      <c r="G14" s="37">
        <v>0</v>
      </c>
      <c r="H14" s="22">
        <f t="shared" si="1"/>
        <v>18</v>
      </c>
      <c r="I14" s="40">
        <f t="shared" si="2"/>
        <v>72</v>
      </c>
    </row>
    <row r="15" spans="1:9" ht="15.75" thickBot="1" x14ac:dyDescent="0.3">
      <c r="A15" s="6">
        <v>13</v>
      </c>
      <c r="B15" s="7" t="s">
        <v>11</v>
      </c>
      <c r="C15" s="8" t="s">
        <v>43</v>
      </c>
      <c r="D15" s="8">
        <v>85</v>
      </c>
      <c r="E15" s="9">
        <v>0.4</v>
      </c>
      <c r="F15" s="21">
        <f t="shared" si="0"/>
        <v>34</v>
      </c>
      <c r="G15" s="37">
        <v>0</v>
      </c>
      <c r="H15" s="22">
        <f t="shared" si="1"/>
        <v>0.4</v>
      </c>
      <c r="I15" s="40">
        <f t="shared" si="2"/>
        <v>34</v>
      </c>
    </row>
    <row r="16" spans="1:9" ht="15.75" thickBot="1" x14ac:dyDescent="0.3">
      <c r="A16" s="6">
        <v>14</v>
      </c>
      <c r="B16" s="7" t="s">
        <v>12</v>
      </c>
      <c r="C16" s="8" t="s">
        <v>42</v>
      </c>
      <c r="D16" s="8">
        <v>6</v>
      </c>
      <c r="E16" s="9">
        <v>2.5</v>
      </c>
      <c r="F16" s="21">
        <f t="shared" si="0"/>
        <v>15</v>
      </c>
      <c r="G16" s="37">
        <v>0</v>
      </c>
      <c r="H16" s="22">
        <f t="shared" si="1"/>
        <v>2.5</v>
      </c>
      <c r="I16" s="40">
        <f t="shared" si="2"/>
        <v>15</v>
      </c>
    </row>
    <row r="17" spans="1:9" ht="15.75" thickBot="1" x14ac:dyDescent="0.3">
      <c r="A17" s="6">
        <v>15</v>
      </c>
      <c r="B17" s="7" t="s">
        <v>13</v>
      </c>
      <c r="C17" s="8" t="s">
        <v>42</v>
      </c>
      <c r="D17" s="8">
        <v>6</v>
      </c>
      <c r="E17" s="9">
        <v>4</v>
      </c>
      <c r="F17" s="21">
        <f t="shared" si="0"/>
        <v>24</v>
      </c>
      <c r="G17" s="37">
        <v>0</v>
      </c>
      <c r="H17" s="22">
        <f t="shared" si="1"/>
        <v>4</v>
      </c>
      <c r="I17" s="40">
        <f t="shared" si="2"/>
        <v>24</v>
      </c>
    </row>
    <row r="18" spans="1:9" ht="15.75" thickBot="1" x14ac:dyDescent="0.3">
      <c r="A18" s="6">
        <v>16</v>
      </c>
      <c r="B18" s="7" t="s">
        <v>14</v>
      </c>
      <c r="C18" s="8" t="s">
        <v>42</v>
      </c>
      <c r="D18" s="8">
        <v>15</v>
      </c>
      <c r="E18" s="9">
        <v>2.5</v>
      </c>
      <c r="F18" s="21">
        <f t="shared" si="0"/>
        <v>37.5</v>
      </c>
      <c r="G18" s="37">
        <v>0</v>
      </c>
      <c r="H18" s="22">
        <f t="shared" si="1"/>
        <v>2.5</v>
      </c>
      <c r="I18" s="40">
        <f t="shared" si="2"/>
        <v>37.5</v>
      </c>
    </row>
    <row r="19" spans="1:9" ht="15.75" thickBot="1" x14ac:dyDescent="0.3">
      <c r="A19" s="6">
        <v>17</v>
      </c>
      <c r="B19" s="7" t="s">
        <v>15</v>
      </c>
      <c r="C19" s="8" t="s">
        <v>42</v>
      </c>
      <c r="D19" s="8">
        <v>2</v>
      </c>
      <c r="E19" s="9">
        <v>2</v>
      </c>
      <c r="F19" s="21">
        <f t="shared" si="0"/>
        <v>4</v>
      </c>
      <c r="G19" s="37">
        <v>0</v>
      </c>
      <c r="H19" s="22">
        <f t="shared" si="1"/>
        <v>2</v>
      </c>
      <c r="I19" s="40">
        <f t="shared" si="2"/>
        <v>4</v>
      </c>
    </row>
    <row r="20" spans="1:9" ht="15.75" thickBot="1" x14ac:dyDescent="0.3">
      <c r="A20" s="6">
        <v>18</v>
      </c>
      <c r="B20" s="7" t="s">
        <v>16</v>
      </c>
      <c r="C20" s="8" t="s">
        <v>42</v>
      </c>
      <c r="D20" s="8">
        <v>5</v>
      </c>
      <c r="E20" s="9">
        <v>3</v>
      </c>
      <c r="F20" s="21">
        <f t="shared" si="0"/>
        <v>15</v>
      </c>
      <c r="G20" s="37">
        <v>0</v>
      </c>
      <c r="H20" s="22">
        <f t="shared" si="1"/>
        <v>3</v>
      </c>
      <c r="I20" s="40">
        <f t="shared" si="2"/>
        <v>15</v>
      </c>
    </row>
    <row r="21" spans="1:9" ht="15.75" thickBot="1" x14ac:dyDescent="0.3">
      <c r="A21" s="6">
        <v>19</v>
      </c>
      <c r="B21" s="7" t="s">
        <v>17</v>
      </c>
      <c r="C21" s="8" t="s">
        <v>42</v>
      </c>
      <c r="D21" s="8">
        <v>8</v>
      </c>
      <c r="E21" s="9">
        <v>1.2</v>
      </c>
      <c r="F21" s="21">
        <f t="shared" si="0"/>
        <v>9.6</v>
      </c>
      <c r="G21" s="37">
        <v>0</v>
      </c>
      <c r="H21" s="22">
        <f t="shared" si="1"/>
        <v>1.2</v>
      </c>
      <c r="I21" s="40">
        <f t="shared" si="2"/>
        <v>9.6</v>
      </c>
    </row>
    <row r="22" spans="1:9" ht="15.75" thickBot="1" x14ac:dyDescent="0.3">
      <c r="A22" s="6">
        <v>20</v>
      </c>
      <c r="B22" s="7" t="s">
        <v>18</v>
      </c>
      <c r="C22" s="8" t="s">
        <v>42</v>
      </c>
      <c r="D22" s="8">
        <v>30</v>
      </c>
      <c r="E22" s="9">
        <v>0.35</v>
      </c>
      <c r="F22" s="21">
        <f t="shared" si="0"/>
        <v>10.5</v>
      </c>
      <c r="G22" s="37">
        <v>0</v>
      </c>
      <c r="H22" s="22">
        <f t="shared" si="1"/>
        <v>0.35</v>
      </c>
      <c r="I22" s="40">
        <f t="shared" si="2"/>
        <v>10.5</v>
      </c>
    </row>
    <row r="23" spans="1:9" ht="15.75" thickBot="1" x14ac:dyDescent="0.3">
      <c r="A23" s="6">
        <v>21</v>
      </c>
      <c r="B23" s="7" t="s">
        <v>19</v>
      </c>
      <c r="C23" s="8" t="s">
        <v>42</v>
      </c>
      <c r="D23" s="8">
        <v>100</v>
      </c>
      <c r="E23" s="9">
        <v>0.75</v>
      </c>
      <c r="F23" s="21">
        <f t="shared" si="0"/>
        <v>75</v>
      </c>
      <c r="G23" s="37">
        <v>0</v>
      </c>
      <c r="H23" s="22">
        <f t="shared" si="1"/>
        <v>0.75</v>
      </c>
      <c r="I23" s="40">
        <f t="shared" si="2"/>
        <v>75</v>
      </c>
    </row>
    <row r="24" spans="1:9" ht="30.75" thickBot="1" x14ac:dyDescent="0.3">
      <c r="A24" s="6">
        <v>22</v>
      </c>
      <c r="B24" s="7" t="s">
        <v>32</v>
      </c>
      <c r="C24" s="8" t="s">
        <v>20</v>
      </c>
      <c r="D24" s="8">
        <v>20</v>
      </c>
      <c r="E24" s="9">
        <v>2</v>
      </c>
      <c r="F24" s="21">
        <f t="shared" si="0"/>
        <v>40</v>
      </c>
      <c r="G24" s="37">
        <v>0</v>
      </c>
      <c r="H24" s="22">
        <f t="shared" si="1"/>
        <v>2</v>
      </c>
      <c r="I24" s="40">
        <f t="shared" si="2"/>
        <v>40</v>
      </c>
    </row>
    <row r="25" spans="1:9" ht="15.75" thickBot="1" x14ac:dyDescent="0.3">
      <c r="A25" s="6">
        <v>23</v>
      </c>
      <c r="B25" s="7" t="s">
        <v>21</v>
      </c>
      <c r="C25" s="8" t="s">
        <v>42</v>
      </c>
      <c r="D25" s="8">
        <v>5</v>
      </c>
      <c r="E25" s="9">
        <v>3</v>
      </c>
      <c r="F25" s="21">
        <f t="shared" si="0"/>
        <v>15</v>
      </c>
      <c r="G25" s="37">
        <v>0</v>
      </c>
      <c r="H25" s="22">
        <f t="shared" si="1"/>
        <v>3</v>
      </c>
      <c r="I25" s="40">
        <f t="shared" si="2"/>
        <v>15</v>
      </c>
    </row>
    <row r="26" spans="1:9" ht="15.75" thickBot="1" x14ac:dyDescent="0.3">
      <c r="A26" s="6">
        <v>24</v>
      </c>
      <c r="B26" s="7" t="s">
        <v>22</v>
      </c>
      <c r="C26" s="8" t="s">
        <v>42</v>
      </c>
      <c r="D26" s="8">
        <v>5</v>
      </c>
      <c r="E26" s="9">
        <v>2</v>
      </c>
      <c r="F26" s="21">
        <f t="shared" si="0"/>
        <v>10</v>
      </c>
      <c r="G26" s="37">
        <v>0</v>
      </c>
      <c r="H26" s="22">
        <f t="shared" si="1"/>
        <v>2</v>
      </c>
      <c r="I26" s="40">
        <f t="shared" si="2"/>
        <v>10</v>
      </c>
    </row>
    <row r="27" spans="1:9" ht="15.75" thickBot="1" x14ac:dyDescent="0.3">
      <c r="A27" s="6">
        <v>25</v>
      </c>
      <c r="B27" s="7" t="s">
        <v>47</v>
      </c>
      <c r="C27" s="8" t="s">
        <v>42</v>
      </c>
      <c r="D27" s="8">
        <v>4</v>
      </c>
      <c r="E27" s="9">
        <v>3</v>
      </c>
      <c r="F27" s="21">
        <f t="shared" si="0"/>
        <v>12</v>
      </c>
      <c r="G27" s="37">
        <v>0</v>
      </c>
      <c r="H27" s="22">
        <f t="shared" si="1"/>
        <v>3</v>
      </c>
      <c r="I27" s="40">
        <f t="shared" si="2"/>
        <v>12</v>
      </c>
    </row>
    <row r="28" spans="1:9" ht="15.75" thickBot="1" x14ac:dyDescent="0.3">
      <c r="A28" s="6">
        <v>26</v>
      </c>
      <c r="B28" s="7" t="s">
        <v>23</v>
      </c>
      <c r="C28" s="8" t="s">
        <v>42</v>
      </c>
      <c r="D28" s="8">
        <v>4</v>
      </c>
      <c r="E28" s="9">
        <v>2</v>
      </c>
      <c r="F28" s="21">
        <f t="shared" si="0"/>
        <v>8</v>
      </c>
      <c r="G28" s="37">
        <v>0</v>
      </c>
      <c r="H28" s="22">
        <f t="shared" si="1"/>
        <v>2</v>
      </c>
      <c r="I28" s="40">
        <f t="shared" si="2"/>
        <v>8</v>
      </c>
    </row>
    <row r="29" spans="1:9" ht="30.75" thickBot="1" x14ac:dyDescent="0.3">
      <c r="A29" s="6">
        <v>27</v>
      </c>
      <c r="B29" s="7" t="s">
        <v>51</v>
      </c>
      <c r="C29" s="8" t="s">
        <v>42</v>
      </c>
      <c r="D29" s="8">
        <v>4</v>
      </c>
      <c r="E29" s="9">
        <v>22</v>
      </c>
      <c r="F29" s="21">
        <f t="shared" si="0"/>
        <v>88</v>
      </c>
      <c r="G29" s="37">
        <v>0</v>
      </c>
      <c r="H29" s="22">
        <f t="shared" si="1"/>
        <v>22</v>
      </c>
      <c r="I29" s="40">
        <f t="shared" si="2"/>
        <v>88</v>
      </c>
    </row>
    <row r="30" spans="1:9" ht="15.75" thickBot="1" x14ac:dyDescent="0.3">
      <c r="A30" s="6">
        <v>28</v>
      </c>
      <c r="B30" s="7" t="s">
        <v>24</v>
      </c>
      <c r="C30" s="8" t="s">
        <v>42</v>
      </c>
      <c r="D30" s="8">
        <v>3</v>
      </c>
      <c r="E30" s="9">
        <v>3</v>
      </c>
      <c r="F30" s="21">
        <f t="shared" si="0"/>
        <v>9</v>
      </c>
      <c r="G30" s="37">
        <v>0</v>
      </c>
      <c r="H30" s="22">
        <f t="shared" si="1"/>
        <v>3</v>
      </c>
      <c r="I30" s="40">
        <f t="shared" si="2"/>
        <v>9</v>
      </c>
    </row>
    <row r="31" spans="1:9" ht="15.75" thickBot="1" x14ac:dyDescent="0.3">
      <c r="A31" s="6">
        <v>29</v>
      </c>
      <c r="B31" s="7" t="s">
        <v>25</v>
      </c>
      <c r="C31" s="8" t="s">
        <v>42</v>
      </c>
      <c r="D31" s="8">
        <v>4</v>
      </c>
      <c r="E31" s="9">
        <v>1.6</v>
      </c>
      <c r="F31" s="21">
        <f t="shared" si="0"/>
        <v>6.4</v>
      </c>
      <c r="G31" s="37">
        <v>0</v>
      </c>
      <c r="H31" s="22">
        <f t="shared" si="1"/>
        <v>1.6</v>
      </c>
      <c r="I31" s="40">
        <f t="shared" si="2"/>
        <v>6.4</v>
      </c>
    </row>
    <row r="32" spans="1:9" ht="15.75" thickBot="1" x14ac:dyDescent="0.3">
      <c r="A32" s="6">
        <v>30</v>
      </c>
      <c r="B32" s="7" t="s">
        <v>26</v>
      </c>
      <c r="C32" s="8" t="s">
        <v>42</v>
      </c>
      <c r="D32" s="8">
        <v>2</v>
      </c>
      <c r="E32" s="9">
        <v>3</v>
      </c>
      <c r="F32" s="21">
        <f t="shared" si="0"/>
        <v>6</v>
      </c>
      <c r="G32" s="37">
        <v>0</v>
      </c>
      <c r="H32" s="22">
        <f t="shared" si="1"/>
        <v>3</v>
      </c>
      <c r="I32" s="40">
        <f t="shared" si="2"/>
        <v>6</v>
      </c>
    </row>
    <row r="33" spans="1:12" ht="15.75" thickBot="1" x14ac:dyDescent="0.3">
      <c r="A33" s="6">
        <v>31</v>
      </c>
      <c r="B33" s="7" t="s">
        <v>27</v>
      </c>
      <c r="C33" s="8" t="s">
        <v>42</v>
      </c>
      <c r="D33" s="8">
        <v>2</v>
      </c>
      <c r="E33" s="9">
        <v>22</v>
      </c>
      <c r="F33" s="21">
        <f t="shared" si="0"/>
        <v>44</v>
      </c>
      <c r="G33" s="37">
        <v>0</v>
      </c>
      <c r="H33" s="22">
        <f t="shared" si="1"/>
        <v>22</v>
      </c>
      <c r="I33" s="40">
        <f t="shared" si="2"/>
        <v>44</v>
      </c>
    </row>
    <row r="34" spans="1:12" ht="15.75" thickBot="1" x14ac:dyDescent="0.3">
      <c r="A34" s="6">
        <v>32</v>
      </c>
      <c r="B34" s="7" t="s">
        <v>28</v>
      </c>
      <c r="C34" s="8" t="s">
        <v>42</v>
      </c>
      <c r="D34" s="8">
        <v>4</v>
      </c>
      <c r="E34" s="9">
        <v>2</v>
      </c>
      <c r="F34" s="21">
        <f t="shared" si="0"/>
        <v>8</v>
      </c>
      <c r="G34" s="37">
        <v>0</v>
      </c>
      <c r="H34" s="22">
        <f t="shared" si="1"/>
        <v>2</v>
      </c>
      <c r="I34" s="40">
        <f t="shared" si="2"/>
        <v>8</v>
      </c>
    </row>
    <row r="35" spans="1:12" ht="15.75" thickBot="1" x14ac:dyDescent="0.3">
      <c r="A35" s="6">
        <v>33</v>
      </c>
      <c r="B35" s="7" t="s">
        <v>30</v>
      </c>
      <c r="C35" s="8" t="s">
        <v>42</v>
      </c>
      <c r="D35" s="8">
        <v>2</v>
      </c>
      <c r="E35" s="9">
        <v>12</v>
      </c>
      <c r="F35" s="21">
        <f t="shared" si="0"/>
        <v>24</v>
      </c>
      <c r="G35" s="37">
        <v>0</v>
      </c>
      <c r="H35" s="22">
        <f t="shared" si="1"/>
        <v>12</v>
      </c>
      <c r="I35" s="40">
        <f t="shared" si="2"/>
        <v>24</v>
      </c>
    </row>
    <row r="36" spans="1:12" ht="15.75" thickBot="1" x14ac:dyDescent="0.3">
      <c r="A36" s="6">
        <v>34</v>
      </c>
      <c r="B36" s="7" t="s">
        <v>31</v>
      </c>
      <c r="C36" s="8" t="s">
        <v>42</v>
      </c>
      <c r="D36" s="8">
        <v>5</v>
      </c>
      <c r="E36" s="9">
        <v>3.5</v>
      </c>
      <c r="F36" s="21">
        <f t="shared" si="0"/>
        <v>17.5</v>
      </c>
      <c r="G36" s="37">
        <v>0</v>
      </c>
      <c r="H36" s="22">
        <f t="shared" si="1"/>
        <v>3.5</v>
      </c>
      <c r="I36" s="40">
        <f t="shared" si="2"/>
        <v>17.5</v>
      </c>
    </row>
    <row r="37" spans="1:12" s="1" customFormat="1" ht="30.75" thickBot="1" x14ac:dyDescent="0.3">
      <c r="A37" s="6">
        <v>35</v>
      </c>
      <c r="B37" s="7" t="s">
        <v>48</v>
      </c>
      <c r="C37" s="8" t="s">
        <v>42</v>
      </c>
      <c r="D37" s="8">
        <v>35</v>
      </c>
      <c r="E37" s="9">
        <v>9</v>
      </c>
      <c r="F37" s="21">
        <f t="shared" si="0"/>
        <v>315</v>
      </c>
      <c r="G37" s="37">
        <v>0</v>
      </c>
      <c r="H37" s="22">
        <f t="shared" si="1"/>
        <v>9</v>
      </c>
      <c r="I37" s="40">
        <f t="shared" si="2"/>
        <v>315</v>
      </c>
      <c r="L37" s="1" t="s">
        <v>29</v>
      </c>
    </row>
    <row r="38" spans="1:12" s="1" customFormat="1" ht="45.75" thickBot="1" x14ac:dyDescent="0.3">
      <c r="A38" s="6">
        <v>36</v>
      </c>
      <c r="B38" s="10" t="s">
        <v>35</v>
      </c>
      <c r="C38" s="8" t="s">
        <v>34</v>
      </c>
      <c r="D38" s="8">
        <v>5</v>
      </c>
      <c r="E38" s="9">
        <v>8.1</v>
      </c>
      <c r="F38" s="21">
        <f t="shared" si="0"/>
        <v>40.5</v>
      </c>
      <c r="G38" s="37">
        <v>0</v>
      </c>
      <c r="H38" s="22">
        <f t="shared" si="1"/>
        <v>8.1</v>
      </c>
      <c r="I38" s="40">
        <f t="shared" si="2"/>
        <v>40.5</v>
      </c>
    </row>
    <row r="39" spans="1:12" s="1" customFormat="1" ht="47.25" customHeight="1" thickBot="1" x14ac:dyDescent="0.3">
      <c r="A39" s="6">
        <v>37</v>
      </c>
      <c r="B39" s="11" t="s">
        <v>49</v>
      </c>
      <c r="C39" s="8" t="s">
        <v>34</v>
      </c>
      <c r="D39" s="8">
        <v>20</v>
      </c>
      <c r="E39" s="9">
        <v>15</v>
      </c>
      <c r="F39" s="21">
        <f>D39*E39</f>
        <v>300</v>
      </c>
      <c r="G39" s="37">
        <v>0</v>
      </c>
      <c r="H39" s="22">
        <f t="shared" si="1"/>
        <v>15</v>
      </c>
      <c r="I39" s="40">
        <f t="shared" si="2"/>
        <v>300</v>
      </c>
    </row>
    <row r="40" spans="1:12" s="1" customFormat="1" ht="60.75" thickBot="1" x14ac:dyDescent="0.3">
      <c r="A40" s="41">
        <v>38</v>
      </c>
      <c r="B40" s="12" t="s">
        <v>33</v>
      </c>
      <c r="C40" s="13" t="s">
        <v>34</v>
      </c>
      <c r="D40" s="13">
        <v>12</v>
      </c>
      <c r="E40" s="14">
        <v>4.5999999999999996</v>
      </c>
      <c r="F40" s="42">
        <f t="shared" si="0"/>
        <v>55.199999999999996</v>
      </c>
      <c r="G40" s="37">
        <v>0</v>
      </c>
      <c r="H40" s="43">
        <f t="shared" si="1"/>
        <v>4.5999999999999996</v>
      </c>
      <c r="I40" s="44">
        <f t="shared" si="2"/>
        <v>55.199999999999996</v>
      </c>
    </row>
    <row r="41" spans="1:12" ht="16.149999999999999" customHeight="1" x14ac:dyDescent="0.25">
      <c r="A41" s="58" t="s">
        <v>36</v>
      </c>
      <c r="B41" s="59"/>
      <c r="C41" s="59"/>
      <c r="D41" s="59"/>
      <c r="E41" s="59"/>
      <c r="F41" s="25">
        <f>SUM(F3:F40)</f>
        <v>2639.7</v>
      </c>
      <c r="G41" s="26"/>
      <c r="H41" s="26"/>
      <c r="I41" s="27">
        <f t="shared" ref="I41" si="3">SUM(I3:I40)</f>
        <v>2639.7</v>
      </c>
    </row>
    <row r="42" spans="1:12" x14ac:dyDescent="0.25">
      <c r="A42" s="60" t="s">
        <v>45</v>
      </c>
      <c r="B42" s="61"/>
      <c r="C42" s="61"/>
      <c r="D42" s="61"/>
      <c r="E42" s="61"/>
      <c r="F42" s="24">
        <f>0.24*F41</f>
        <v>633.52799999999991</v>
      </c>
      <c r="G42" s="23"/>
      <c r="H42" s="23"/>
      <c r="I42" s="28">
        <f t="shared" ref="I42" si="4">0.24*I41</f>
        <v>633.52799999999991</v>
      </c>
    </row>
    <row r="43" spans="1:12" ht="15.75" thickBot="1" x14ac:dyDescent="0.3">
      <c r="A43" s="62" t="s">
        <v>36</v>
      </c>
      <c r="B43" s="63"/>
      <c r="C43" s="63"/>
      <c r="D43" s="63"/>
      <c r="E43" s="63"/>
      <c r="F43" s="29">
        <f>F41+F42</f>
        <v>3273.2279999999996</v>
      </c>
      <c r="G43" s="30"/>
      <c r="H43" s="30"/>
      <c r="I43" s="31">
        <f t="shared" ref="I43" si="5">I41+I42</f>
        <v>3273.2279999999996</v>
      </c>
    </row>
    <row r="44" spans="1:12" ht="18" customHeight="1" x14ac:dyDescent="0.25">
      <c r="A44" s="49"/>
      <c r="B44" s="50"/>
      <c r="C44" s="50"/>
      <c r="D44" s="50"/>
      <c r="E44" s="50"/>
      <c r="F44" s="15"/>
      <c r="G44" s="16"/>
      <c r="H44" s="17"/>
      <c r="I44" s="17"/>
    </row>
    <row r="45" spans="1:12" x14ac:dyDescent="0.25">
      <c r="A45" s="49"/>
      <c r="B45" s="50"/>
      <c r="C45" s="50"/>
      <c r="D45" s="50"/>
      <c r="E45" s="50"/>
      <c r="F45" s="15"/>
      <c r="G45" s="18"/>
      <c r="H45" s="17"/>
      <c r="I45" s="17"/>
    </row>
    <row r="46" spans="1:12" ht="17.25" customHeight="1" x14ac:dyDescent="0.25">
      <c r="A46" s="49"/>
      <c r="B46" s="50"/>
      <c r="C46" s="50"/>
      <c r="D46" s="50"/>
      <c r="E46" s="50"/>
      <c r="F46" s="15"/>
      <c r="G46" s="16"/>
      <c r="H46" s="17"/>
      <c r="I46" s="17"/>
    </row>
    <row r="47" spans="1:12" ht="15" customHeight="1" x14ac:dyDescent="0.25">
      <c r="A47" s="49"/>
      <c r="B47" s="50"/>
      <c r="C47" s="50"/>
      <c r="D47" s="50"/>
      <c r="E47" s="50"/>
      <c r="F47" s="19"/>
      <c r="G47" s="17"/>
      <c r="H47" s="17"/>
      <c r="I47" s="17"/>
    </row>
    <row r="48" spans="1:12" x14ac:dyDescent="0.25">
      <c r="A48" s="49"/>
      <c r="B48" s="50"/>
      <c r="C48" s="50"/>
      <c r="D48" s="50"/>
      <c r="E48" s="50"/>
      <c r="F48" s="19"/>
      <c r="G48" s="17"/>
      <c r="H48" s="17"/>
      <c r="I48" s="17"/>
    </row>
    <row r="49" spans="1:9" x14ac:dyDescent="0.25">
      <c r="A49" s="49"/>
      <c r="B49" s="50"/>
      <c r="C49" s="50"/>
      <c r="D49" s="50"/>
      <c r="E49" s="50"/>
      <c r="F49" s="20"/>
      <c r="G49" s="17"/>
      <c r="H49" s="17"/>
      <c r="I49" s="17"/>
    </row>
    <row r="50" spans="1:9" ht="15" customHeight="1" x14ac:dyDescent="0.25">
      <c r="A50" s="49"/>
      <c r="B50" s="50"/>
      <c r="C50" s="50"/>
      <c r="D50" s="50"/>
      <c r="E50" s="50"/>
      <c r="F50" s="19"/>
      <c r="G50" s="17"/>
      <c r="H50" s="17"/>
      <c r="I50" s="17"/>
    </row>
    <row r="51" spans="1:9" ht="15" customHeight="1" x14ac:dyDescent="0.25">
      <c r="A51" s="49"/>
      <c r="B51" s="50"/>
      <c r="C51" s="50"/>
      <c r="D51" s="50"/>
      <c r="E51" s="50"/>
      <c r="F51" s="20"/>
      <c r="G51" s="17"/>
      <c r="H51" s="17"/>
      <c r="I51" s="17"/>
    </row>
    <row r="52" spans="1:9" x14ac:dyDescent="0.25">
      <c r="A52" s="2"/>
      <c r="B52" s="3"/>
      <c r="C52" s="3"/>
      <c r="D52" s="3"/>
      <c r="E52" s="3"/>
      <c r="F52" s="17"/>
      <c r="G52" s="17"/>
      <c r="H52" s="17"/>
      <c r="I52" s="17"/>
    </row>
    <row r="53" spans="1:9" x14ac:dyDescent="0.25">
      <c r="A53" s="2"/>
      <c r="B53" s="3"/>
      <c r="C53" s="3"/>
      <c r="D53" s="3"/>
      <c r="E53" s="3"/>
      <c r="F53" s="4"/>
    </row>
    <row r="54" spans="1:9" x14ac:dyDescent="0.25">
      <c r="A54" s="2"/>
      <c r="B54" s="3"/>
      <c r="C54" s="3"/>
      <c r="D54" s="3"/>
      <c r="E54" s="3"/>
      <c r="F54" s="4"/>
    </row>
    <row r="55" spans="1:9" x14ac:dyDescent="0.25">
      <c r="A55" s="5"/>
      <c r="B55" s="5"/>
      <c r="C55" s="5"/>
      <c r="D55" s="5"/>
      <c r="E55" s="5"/>
      <c r="F55" s="4"/>
    </row>
  </sheetData>
  <mergeCells count="14">
    <mergeCell ref="A51:E51"/>
    <mergeCell ref="G1:I1"/>
    <mergeCell ref="A45:E45"/>
    <mergeCell ref="A46:E46"/>
    <mergeCell ref="A47:E47"/>
    <mergeCell ref="A48:E48"/>
    <mergeCell ref="A49:E49"/>
    <mergeCell ref="A50:E50"/>
    <mergeCell ref="A1:D1"/>
    <mergeCell ref="E1:F1"/>
    <mergeCell ref="A41:E41"/>
    <mergeCell ref="A42:E42"/>
    <mergeCell ref="A43:E43"/>
    <mergeCell ref="A44:E44"/>
  </mergeCells>
  <pageMargins left="0.25" right="0.25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ΧΑΝΙΑ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ThinkCentre</dc:creator>
  <cp:lastModifiedBy>Chrysoula</cp:lastModifiedBy>
  <cp:lastPrinted>2021-03-11T09:39:27Z</cp:lastPrinted>
  <dcterms:created xsi:type="dcterms:W3CDTF">2021-01-25T14:12:53Z</dcterms:created>
  <dcterms:modified xsi:type="dcterms:W3CDTF">2021-03-29T07:44:45Z</dcterms:modified>
</cp:coreProperties>
</file>