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ΤΜΗΜΑ 1 ΧΑΝΙΑ ΟΙΚΟΝΟΜΙΚΗ ΠΡΟΣΦ" sheetId="4" r:id="rId1"/>
  </sheets>
  <calcPr calcId="145621"/>
</workbook>
</file>

<file path=xl/calcChain.xml><?xml version="1.0" encoding="utf-8"?>
<calcChain xmlns="http://schemas.openxmlformats.org/spreadsheetml/2006/main">
  <c r="F4" i="4" l="1"/>
  <c r="H11" i="4"/>
  <c r="F3" i="4"/>
  <c r="H3" i="4" l="1"/>
  <c r="I3" i="4" s="1"/>
  <c r="H4" i="4"/>
  <c r="I4" i="4" s="1"/>
  <c r="I11" i="4"/>
  <c r="I13" i="4" s="1"/>
  <c r="I14" i="4" s="1"/>
  <c r="I15" i="4" s="1"/>
  <c r="H12" i="4"/>
  <c r="I12" i="4" s="1"/>
  <c r="F12" i="4"/>
  <c r="F11" i="4"/>
  <c r="I5" i="4" l="1"/>
  <c r="H13" i="4"/>
  <c r="H14" i="4" s="1"/>
  <c r="H15" i="4" s="1"/>
  <c r="H5" i="4"/>
  <c r="F13" i="4"/>
  <c r="F5" i="4"/>
  <c r="F6" i="4" s="1"/>
  <c r="F17" i="4" l="1"/>
  <c r="I6" i="4"/>
  <c r="I17" i="4"/>
  <c r="H6" i="4"/>
  <c r="H17" i="4"/>
  <c r="F14" i="4"/>
  <c r="F15" i="4" s="1"/>
  <c r="F7" i="4"/>
  <c r="I7" i="4" l="1"/>
  <c r="I18" i="4"/>
  <c r="I19" i="4" s="1"/>
  <c r="H7" i="4"/>
  <c r="H18" i="4"/>
  <c r="H19" i="4" s="1"/>
  <c r="F18" i="4"/>
  <c r="F19" i="4" s="1"/>
</calcChain>
</file>

<file path=xl/sharedStrings.xml><?xml version="1.0" encoding="utf-8"?>
<sst xmlns="http://schemas.openxmlformats.org/spreadsheetml/2006/main" count="41" uniqueCount="25">
  <si>
    <t>ΜΜ</t>
  </si>
  <si>
    <t>ΠΟΣΟΤΗΤΑ</t>
  </si>
  <si>
    <t>ΤΕΜ</t>
  </si>
  <si>
    <t>ΣΥΝΟΛΟ</t>
  </si>
  <si>
    <t>Τίτλος</t>
  </si>
  <si>
    <t>Α/Α</t>
  </si>
  <si>
    <t>Υπηρεσία (Μηνιαία εφαρμογη)</t>
  </si>
  <si>
    <t>ΥΠΗΡ</t>
  </si>
  <si>
    <t>ΚΟΣΤΟΣ/ΜΜ</t>
  </si>
  <si>
    <t>Προϋπολογισμός (ευρώ προ ΦΠΑ)</t>
  </si>
  <si>
    <t>ΦΠΑ 24%</t>
  </si>
  <si>
    <t>Σύνολο ευρώ προ ΦΠΑ</t>
  </si>
  <si>
    <t>Σύνολο ευρώ με ΦΠΑ</t>
  </si>
  <si>
    <t>Τελικό Σύνολο ευρώ προ ΦΠΑ</t>
  </si>
  <si>
    <t>ΤελικόΣύνολο ευρώ με ΦΠΑ</t>
  </si>
  <si>
    <t>Δικαίωμα προαίρεσης</t>
  </si>
  <si>
    <t>ΤΜΗΜΑ 1 ΧΑΝΙΑ</t>
  </si>
  <si>
    <t>ΣΥΝΟΛΟ ΠΡΟΣΦΟΡΑΣ</t>
  </si>
  <si>
    <t>ΚΟΣΤΟΣ/ΜΜ ΠΡΟΣΦΟΡΑΣ</t>
  </si>
  <si>
    <t>Προϋπολογισμός Προσφοράς  (ευρώ προ ΦΠΑ)</t>
  </si>
  <si>
    <t xml:space="preserve">ΠΟΣΟΣΤΟ ΕΚΠΤΩΣΗΣ % </t>
  </si>
  <si>
    <t>ΠΟΣΟΣΤΟ ΕΚΠΤΩΣΗΣ  %</t>
  </si>
  <si>
    <t>Προμήθεια νέων παγιδών με δόλωμα</t>
  </si>
  <si>
    <t>Δόλωμα</t>
  </si>
  <si>
    <t>Δολωματικός σταθμός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</si>
</sst>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  <xf numFmtId="4" fontId="0" fillId="0" borderId="0" xfId="0" applyNumberFormat="1" applyBorder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/>
    <xf numFmtId="0" fontId="0" fillId="2" borderId="9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4" xfId="0" applyBorder="1" applyAlignment="1"/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7" xfId="0" applyBorder="1" applyAlignment="1"/>
    <xf numFmtId="2" fontId="1" fillId="2" borderId="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2" fontId="1" fillId="2" borderId="7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N8" sqref="N8"/>
    </sheetView>
  </sheetViews>
  <sheetFormatPr defaultRowHeight="15" x14ac:dyDescent="0.25"/>
  <cols>
    <col min="1" max="1" width="7" customWidth="1"/>
    <col min="2" max="2" width="29.5703125" customWidth="1"/>
    <col min="3" max="3" width="10.42578125" customWidth="1"/>
    <col min="4" max="4" width="9.28515625" customWidth="1"/>
    <col min="5" max="5" width="15.85546875" customWidth="1"/>
    <col min="6" max="6" width="15.5703125" customWidth="1"/>
    <col min="7" max="7" width="15.7109375" customWidth="1"/>
    <col min="8" max="8" width="18.5703125" customWidth="1"/>
    <col min="9" max="9" width="17.140625" customWidth="1"/>
  </cols>
  <sheetData>
    <row r="1" spans="1:9" ht="27.75" customHeight="1" x14ac:dyDescent="0.25">
      <c r="A1" s="46" t="s">
        <v>16</v>
      </c>
      <c r="B1" s="47"/>
      <c r="C1" s="47"/>
      <c r="D1" s="47"/>
      <c r="E1" s="48" t="s">
        <v>9</v>
      </c>
      <c r="F1" s="48"/>
      <c r="G1" s="33" t="s">
        <v>19</v>
      </c>
      <c r="H1" s="34"/>
      <c r="I1" s="35"/>
    </row>
    <row r="2" spans="1:9" ht="27.75" customHeight="1" x14ac:dyDescent="0.25">
      <c r="A2" s="11" t="s">
        <v>5</v>
      </c>
      <c r="B2" s="5" t="s">
        <v>4</v>
      </c>
      <c r="C2" s="5" t="s">
        <v>0</v>
      </c>
      <c r="D2" s="5" t="s">
        <v>1</v>
      </c>
      <c r="E2" s="5" t="s">
        <v>8</v>
      </c>
      <c r="F2" s="5" t="s">
        <v>3</v>
      </c>
      <c r="G2" s="22" t="s">
        <v>20</v>
      </c>
      <c r="H2" s="22" t="s">
        <v>18</v>
      </c>
      <c r="I2" s="26" t="s">
        <v>17</v>
      </c>
    </row>
    <row r="3" spans="1:9" ht="29.25" customHeight="1" x14ac:dyDescent="0.25">
      <c r="A3" s="12">
        <v>1</v>
      </c>
      <c r="B3" s="21" t="s">
        <v>6</v>
      </c>
      <c r="C3" s="6" t="s">
        <v>7</v>
      </c>
      <c r="D3" s="7">
        <v>9</v>
      </c>
      <c r="E3" s="8">
        <v>225.4</v>
      </c>
      <c r="F3" s="8">
        <f>D3*E3</f>
        <v>2028.6000000000001</v>
      </c>
      <c r="G3" s="1">
        <v>0</v>
      </c>
      <c r="H3" s="10">
        <f>(1-G3/100)*E3</f>
        <v>225.4</v>
      </c>
      <c r="I3" s="14">
        <f>D3*H3</f>
        <v>2028.6000000000001</v>
      </c>
    </row>
    <row r="4" spans="1:9" ht="24.75" customHeight="1" x14ac:dyDescent="0.25">
      <c r="A4" s="12">
        <v>2</v>
      </c>
      <c r="B4" s="21" t="s">
        <v>22</v>
      </c>
      <c r="C4" s="6" t="s">
        <v>2</v>
      </c>
      <c r="D4" s="7">
        <v>57</v>
      </c>
      <c r="E4" s="8">
        <v>6</v>
      </c>
      <c r="F4" s="8">
        <f t="shared" ref="F4:F12" si="0">D4*E4</f>
        <v>342</v>
      </c>
      <c r="G4" s="1">
        <v>0</v>
      </c>
      <c r="H4" s="10">
        <f t="shared" ref="H4:H12" si="1">(1-G4/100)*E4</f>
        <v>6</v>
      </c>
      <c r="I4" s="14">
        <f t="shared" ref="I4:I12" si="2">D4*H4</f>
        <v>342</v>
      </c>
    </row>
    <row r="5" spans="1:9" x14ac:dyDescent="0.25">
      <c r="A5" s="49" t="s">
        <v>11</v>
      </c>
      <c r="B5" s="50"/>
      <c r="C5" s="50"/>
      <c r="D5" s="50"/>
      <c r="E5" s="39"/>
      <c r="F5" s="8">
        <f>F3+F4</f>
        <v>2370.6000000000004</v>
      </c>
      <c r="G5" s="23"/>
      <c r="H5" s="8">
        <f t="shared" ref="H5:I5" si="3">H3+H4</f>
        <v>231.4</v>
      </c>
      <c r="I5" s="13">
        <f t="shared" si="3"/>
        <v>2370.6000000000004</v>
      </c>
    </row>
    <row r="6" spans="1:9" x14ac:dyDescent="0.25">
      <c r="A6" s="49" t="s">
        <v>10</v>
      </c>
      <c r="B6" s="50"/>
      <c r="C6" s="50"/>
      <c r="D6" s="50"/>
      <c r="E6" s="39"/>
      <c r="F6" s="8">
        <f>0.24*F5</f>
        <v>568.94400000000007</v>
      </c>
      <c r="G6" s="23"/>
      <c r="H6" s="8">
        <f t="shared" ref="H6:I6" si="4">0.24*H5</f>
        <v>55.536000000000001</v>
      </c>
      <c r="I6" s="13">
        <f t="shared" si="4"/>
        <v>568.94400000000007</v>
      </c>
    </row>
    <row r="7" spans="1:9" ht="14.25" customHeight="1" thickBot="1" x14ac:dyDescent="0.3">
      <c r="A7" s="51" t="s">
        <v>12</v>
      </c>
      <c r="B7" s="52"/>
      <c r="C7" s="52"/>
      <c r="D7" s="52"/>
      <c r="E7" s="42"/>
      <c r="F7" s="27">
        <f>F6+F5</f>
        <v>2939.5440000000003</v>
      </c>
      <c r="G7" s="28"/>
      <c r="H7" s="27">
        <f t="shared" ref="H7:I7" si="5">H6+H5</f>
        <v>286.93600000000004</v>
      </c>
      <c r="I7" s="16">
        <f t="shared" si="5"/>
        <v>2939.5440000000003</v>
      </c>
    </row>
    <row r="8" spans="1:9" ht="14.25" customHeight="1" thickBot="1" x14ac:dyDescent="0.3">
      <c r="A8" s="15"/>
      <c r="B8" s="15"/>
      <c r="C8" s="15"/>
      <c r="D8" s="15"/>
      <c r="E8" s="2"/>
      <c r="F8" s="25"/>
      <c r="G8" s="4"/>
      <c r="H8" s="4"/>
      <c r="I8" s="4"/>
    </row>
    <row r="9" spans="1:9" ht="27.75" customHeight="1" x14ac:dyDescent="0.25">
      <c r="A9" s="46" t="s">
        <v>15</v>
      </c>
      <c r="B9" s="47"/>
      <c r="C9" s="47"/>
      <c r="D9" s="47"/>
      <c r="E9" s="48" t="s">
        <v>9</v>
      </c>
      <c r="F9" s="48"/>
      <c r="G9" s="33" t="s">
        <v>19</v>
      </c>
      <c r="H9" s="34"/>
      <c r="I9" s="36"/>
    </row>
    <row r="10" spans="1:9" ht="28.5" customHeight="1" x14ac:dyDescent="0.25">
      <c r="A10" s="11" t="s">
        <v>5</v>
      </c>
      <c r="B10" s="5" t="s">
        <v>4</v>
      </c>
      <c r="C10" s="5" t="s">
        <v>0</v>
      </c>
      <c r="D10" s="5" t="s">
        <v>1</v>
      </c>
      <c r="E10" s="9" t="s">
        <v>8</v>
      </c>
      <c r="F10" s="9" t="s">
        <v>3</v>
      </c>
      <c r="G10" s="22" t="s">
        <v>21</v>
      </c>
      <c r="H10" s="22" t="s">
        <v>18</v>
      </c>
      <c r="I10" s="26" t="s">
        <v>17</v>
      </c>
    </row>
    <row r="11" spans="1:9" ht="23.25" customHeight="1" x14ac:dyDescent="0.25">
      <c r="A11" s="12">
        <v>3</v>
      </c>
      <c r="B11" s="21" t="s">
        <v>23</v>
      </c>
      <c r="C11" s="6" t="s">
        <v>2</v>
      </c>
      <c r="D11" s="7">
        <v>78</v>
      </c>
      <c r="E11" s="8">
        <v>0.12</v>
      </c>
      <c r="F11" s="8">
        <f t="shared" si="0"/>
        <v>9.36</v>
      </c>
      <c r="G11" s="1">
        <v>0</v>
      </c>
      <c r="H11" s="10">
        <f t="shared" si="1"/>
        <v>0.12</v>
      </c>
      <c r="I11" s="14">
        <f t="shared" si="2"/>
        <v>9.36</v>
      </c>
    </row>
    <row r="12" spans="1:9" ht="23.25" customHeight="1" x14ac:dyDescent="0.25">
      <c r="A12" s="12">
        <v>4</v>
      </c>
      <c r="B12" s="21" t="s">
        <v>24</v>
      </c>
      <c r="C12" s="6" t="s">
        <v>2</v>
      </c>
      <c r="D12" s="7">
        <v>20</v>
      </c>
      <c r="E12" s="8">
        <v>6</v>
      </c>
      <c r="F12" s="8">
        <f t="shared" si="0"/>
        <v>120</v>
      </c>
      <c r="G12" s="1">
        <v>0</v>
      </c>
      <c r="H12" s="10">
        <f t="shared" si="1"/>
        <v>6</v>
      </c>
      <c r="I12" s="14">
        <f t="shared" si="2"/>
        <v>120</v>
      </c>
    </row>
    <row r="13" spans="1:9" x14ac:dyDescent="0.25">
      <c r="A13" s="37" t="s">
        <v>11</v>
      </c>
      <c r="B13" s="38"/>
      <c r="C13" s="38"/>
      <c r="D13" s="38"/>
      <c r="E13" s="39"/>
      <c r="F13" s="10">
        <f>F11+F12</f>
        <v>129.36000000000001</v>
      </c>
      <c r="G13" s="24"/>
      <c r="H13" s="10">
        <f t="shared" ref="H13:I13" si="6">H11+H12</f>
        <v>6.12</v>
      </c>
      <c r="I13" s="14">
        <f t="shared" si="6"/>
        <v>129.36000000000001</v>
      </c>
    </row>
    <row r="14" spans="1:9" x14ac:dyDescent="0.25">
      <c r="A14" s="37" t="s">
        <v>10</v>
      </c>
      <c r="B14" s="38"/>
      <c r="C14" s="38"/>
      <c r="D14" s="38"/>
      <c r="E14" s="39"/>
      <c r="F14" s="10">
        <f>0.24*F13</f>
        <v>31.046400000000002</v>
      </c>
      <c r="G14" s="24"/>
      <c r="H14" s="10">
        <f t="shared" ref="H14:I14" si="7">0.24*H13</f>
        <v>1.4687999999999999</v>
      </c>
      <c r="I14" s="14">
        <f t="shared" si="7"/>
        <v>31.046400000000002</v>
      </c>
    </row>
    <row r="15" spans="1:9" ht="15.75" thickBot="1" x14ac:dyDescent="0.3">
      <c r="A15" s="40" t="s">
        <v>12</v>
      </c>
      <c r="B15" s="41"/>
      <c r="C15" s="41"/>
      <c r="D15" s="41"/>
      <c r="E15" s="42"/>
      <c r="F15" s="29">
        <f>F13+F14</f>
        <v>160.40640000000002</v>
      </c>
      <c r="G15" s="30"/>
      <c r="H15" s="29">
        <f t="shared" ref="H15:I15" si="8">H13+H14</f>
        <v>7.5888</v>
      </c>
      <c r="I15" s="18">
        <f t="shared" si="8"/>
        <v>160.40640000000002</v>
      </c>
    </row>
    <row r="16" spans="1:9" ht="15.75" thickBot="1" x14ac:dyDescent="0.3">
      <c r="A16" s="3"/>
      <c r="B16" s="3"/>
      <c r="C16" s="3"/>
      <c r="D16" s="3"/>
      <c r="E16" s="17"/>
      <c r="F16" s="19"/>
      <c r="G16" s="4"/>
      <c r="H16" s="4"/>
      <c r="I16" s="4"/>
    </row>
    <row r="17" spans="1:9" x14ac:dyDescent="0.25">
      <c r="A17" s="43" t="s">
        <v>13</v>
      </c>
      <c r="B17" s="44"/>
      <c r="C17" s="44"/>
      <c r="D17" s="44"/>
      <c r="E17" s="45"/>
      <c r="F17" s="31">
        <f>F5+F13</f>
        <v>2499.9600000000005</v>
      </c>
      <c r="G17" s="32"/>
      <c r="H17" s="31">
        <f t="shared" ref="H17:I17" si="9">H5+H13</f>
        <v>237.52</v>
      </c>
      <c r="I17" s="20">
        <f t="shared" si="9"/>
        <v>2499.9600000000005</v>
      </c>
    </row>
    <row r="18" spans="1:9" x14ac:dyDescent="0.25">
      <c r="A18" s="37" t="s">
        <v>10</v>
      </c>
      <c r="B18" s="38"/>
      <c r="C18" s="38"/>
      <c r="D18" s="38"/>
      <c r="E18" s="39"/>
      <c r="F18" s="10">
        <f>F6+F14</f>
        <v>599.99040000000002</v>
      </c>
      <c r="G18" s="24"/>
      <c r="H18" s="10">
        <f t="shared" ref="H18:I18" si="10">H6+H14</f>
        <v>57.004800000000003</v>
      </c>
      <c r="I18" s="14">
        <f t="shared" si="10"/>
        <v>599.99040000000002</v>
      </c>
    </row>
    <row r="19" spans="1:9" ht="15.75" thickBot="1" x14ac:dyDescent="0.3">
      <c r="A19" s="40" t="s">
        <v>14</v>
      </c>
      <c r="B19" s="41"/>
      <c r="C19" s="41"/>
      <c r="D19" s="41"/>
      <c r="E19" s="42"/>
      <c r="F19" s="29">
        <f>F17+F18</f>
        <v>3099.9504000000006</v>
      </c>
      <c r="G19" s="30"/>
      <c r="H19" s="29">
        <f t="shared" ref="H19:I19" si="11">H17+H18</f>
        <v>294.52480000000003</v>
      </c>
      <c r="I19" s="18">
        <f t="shared" si="11"/>
        <v>3099.9504000000006</v>
      </c>
    </row>
    <row r="20" spans="1:9" x14ac:dyDescent="0.25">
      <c r="G20" s="3"/>
    </row>
    <row r="21" spans="1:9" x14ac:dyDescent="0.25">
      <c r="G21" s="3"/>
    </row>
    <row r="22" spans="1:9" x14ac:dyDescent="0.25">
      <c r="G22" s="3"/>
    </row>
  </sheetData>
  <sheetProtection password="CC3D" sheet="1" objects="1" scenarios="1"/>
  <protectedRanges>
    <protectedRange sqref="G11:G12" name="Περιοχή2"/>
    <protectedRange sqref="G3:G4" name="Περιοχή1"/>
  </protectedRanges>
  <mergeCells count="15">
    <mergeCell ref="A17:E17"/>
    <mergeCell ref="A18:E18"/>
    <mergeCell ref="A19:E19"/>
    <mergeCell ref="A1:D1"/>
    <mergeCell ref="E1:F1"/>
    <mergeCell ref="A5:E5"/>
    <mergeCell ref="A6:E6"/>
    <mergeCell ref="A7:E7"/>
    <mergeCell ref="A9:D9"/>
    <mergeCell ref="E9:F9"/>
    <mergeCell ref="G1:I1"/>
    <mergeCell ref="G9:I9"/>
    <mergeCell ref="A13:E13"/>
    <mergeCell ref="A14:E14"/>
    <mergeCell ref="A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1 ΧΑΝΙΑ ΟΙΚΟΝΟΜΙΚΗ ΠΡΟΣΦ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Chrysoula</dc:creator>
  <cp:lastModifiedBy>Chrysoula</cp:lastModifiedBy>
  <cp:lastPrinted>2021-03-18T14:27:42Z</cp:lastPrinted>
  <dcterms:created xsi:type="dcterms:W3CDTF">2021-03-17T13:26:21Z</dcterms:created>
  <dcterms:modified xsi:type="dcterms:W3CDTF">2021-03-19T12:28:58Z</dcterms:modified>
</cp:coreProperties>
</file>