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ΤΜΗΜΑ 2 ΡΕΘΥΜΝ ΟΙΚΟΝΟΜΙΚΗ" sheetId="6" r:id="rId1"/>
  </sheets>
  <calcPr calcId="145621"/>
</workbook>
</file>

<file path=xl/calcChain.xml><?xml version="1.0" encoding="utf-8"?>
<calcChain xmlns="http://schemas.openxmlformats.org/spreadsheetml/2006/main">
  <c r="I13" i="6" l="1"/>
  <c r="H13" i="6"/>
  <c r="F13" i="6"/>
  <c r="H12" i="6"/>
  <c r="H14" i="6" s="1"/>
  <c r="F12" i="6"/>
  <c r="F14" i="6" s="1"/>
  <c r="H5" i="6"/>
  <c r="I5" i="6" s="1"/>
  <c r="F5" i="6"/>
  <c r="H4" i="6"/>
  <c r="I4" i="6" s="1"/>
  <c r="F4" i="6"/>
  <c r="F6" i="6" l="1"/>
  <c r="F7" i="6" s="1"/>
  <c r="F18" i="6"/>
  <c r="I6" i="6"/>
  <c r="H16" i="6"/>
  <c r="H15" i="6"/>
  <c r="F15" i="6"/>
  <c r="F16" i="6" s="1"/>
  <c r="H6" i="6"/>
  <c r="I12" i="6"/>
  <c r="I14" i="6" s="1"/>
  <c r="H7" i="6" l="1"/>
  <c r="H18" i="6"/>
  <c r="I7" i="6"/>
  <c r="I18" i="6"/>
  <c r="F19" i="6"/>
  <c r="F8" i="6"/>
  <c r="I15" i="6"/>
  <c r="I16" i="6"/>
  <c r="F20" i="6"/>
  <c r="H19" i="6" l="1"/>
  <c r="H20" i="6" s="1"/>
  <c r="H8" i="6"/>
  <c r="I8" i="6"/>
  <c r="I19" i="6"/>
  <c r="I20" i="6" s="1"/>
</calcChain>
</file>

<file path=xl/sharedStrings.xml><?xml version="1.0" encoding="utf-8"?>
<sst xmlns="http://schemas.openxmlformats.org/spreadsheetml/2006/main" count="42" uniqueCount="26">
  <si>
    <t>ΜΜ</t>
  </si>
  <si>
    <t>ΠΟΣΟΤΗΤΑ</t>
  </si>
  <si>
    <t>ΤΕΜ</t>
  </si>
  <si>
    <t>ΣΥΝΟΛΟ</t>
  </si>
  <si>
    <t>Τίτλος</t>
  </si>
  <si>
    <t>Α/Α</t>
  </si>
  <si>
    <t>ΥΠΗΡ</t>
  </si>
  <si>
    <t>ΚΟΣΤΟΣ/ΜΜ</t>
  </si>
  <si>
    <t>Προϋπολογισμός (ευρώ προ ΦΠΑ)</t>
  </si>
  <si>
    <t>ΦΠΑ 24%</t>
  </si>
  <si>
    <t>Σύνολο ευρώ προ ΦΠΑ</t>
  </si>
  <si>
    <t>Σύνολο ευρώ με ΦΠΑ</t>
  </si>
  <si>
    <t>Τελικό Σύνολο ευρώ προ ΦΠΑ</t>
  </si>
  <si>
    <t>ΤελικόΣύνολο ευρώ με ΦΠΑ</t>
  </si>
  <si>
    <t>Δικαίωμα προαίρεσης</t>
  </si>
  <si>
    <t>ΣΥΝΟΛΟ ΠΡΟΣΦΟΡΑΣ</t>
  </si>
  <si>
    <t>ΚΟΣΤΟΣ/ΜΜ ΠΡΟΣΦΟΡΑΣ</t>
  </si>
  <si>
    <t>Προϋπολογισμός Προσφοράς  (ευρώ προ ΦΠΑ)</t>
  </si>
  <si>
    <t xml:space="preserve">ΠΟΣΟΣΤΟ ΕΚΠΤΩΣΗΣ % </t>
  </si>
  <si>
    <t>ΠΟΣΟΣΤΟ ΕΚΠΤΩΣΗΣ  %</t>
  </si>
  <si>
    <t>ΤΜΗΜΑ 2 ΡΕΘΥΜΝΟ</t>
  </si>
  <si>
    <t>Υπηρεσία (εφαρμογη)</t>
  </si>
  <si>
    <t>ΟΙΚΟΝΟΜΙΚΗ ΠΡΟΣΦΟΡΑ ΤΜΗΜΑ 2 ΡΕΘΥΜΝΟ</t>
  </si>
  <si>
    <t>Προμήθεια νέων παγιδών με δόλωμα</t>
  </si>
  <si>
    <t>Δόλωμα</t>
  </si>
  <si>
    <t>Δολωματικός σταθμός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</si>
</sst>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 vertical="center"/>
    </xf>
    <xf numFmtId="4" fontId="0" fillId="0" borderId="5" xfId="0" applyNumberFormat="1" applyBorder="1" applyAlignment="1">
      <alignment horizontal="center" vertical="center"/>
    </xf>
    <xf numFmtId="4" fontId="0" fillId="0" borderId="0" xfId="0" applyNumberFormat="1" applyBorder="1"/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4" fontId="0" fillId="0" borderId="4" xfId="0" applyNumberFormat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7" xfId="0" applyBorder="1" applyAlignment="1"/>
    <xf numFmtId="0" fontId="0" fillId="2" borderId="2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Border="1" applyAlignment="1"/>
    <xf numFmtId="0" fontId="0" fillId="2" borderId="9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4" xfId="0" applyBorder="1" applyAlignment="1"/>
    <xf numFmtId="0" fontId="1" fillId="2" borderId="13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2" fontId="0" fillId="2" borderId="2" xfId="0" applyNumberFormat="1" applyFill="1" applyBorder="1" applyAlignment="1">
      <alignment horizontal="right" vertical="center"/>
    </xf>
    <xf numFmtId="2" fontId="0" fillId="2" borderId="1" xfId="0" applyNumberFormat="1" applyFill="1" applyBorder="1" applyAlignment="1">
      <alignment horizontal="right" vertical="center"/>
    </xf>
    <xf numFmtId="2" fontId="0" fillId="2" borderId="9" xfId="0" applyNumberFormat="1" applyFill="1" applyBorder="1" applyAlignment="1">
      <alignment horizontal="right" vertical="center"/>
    </xf>
    <xf numFmtId="2" fontId="0" fillId="2" borderId="4" xfId="0" applyNumberFormat="1" applyFill="1" applyBorder="1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topLeftCell="A4" workbookViewId="0">
      <selection activeCell="O6" sqref="O6"/>
    </sheetView>
  </sheetViews>
  <sheetFormatPr defaultRowHeight="15" x14ac:dyDescent="0.25"/>
  <cols>
    <col min="1" max="1" width="7" customWidth="1"/>
    <col min="2" max="2" width="29.5703125" customWidth="1"/>
    <col min="3" max="3" width="10.42578125" customWidth="1"/>
    <col min="4" max="4" width="11.28515625" customWidth="1"/>
    <col min="5" max="5" width="15.85546875" customWidth="1"/>
    <col min="6" max="6" width="15.5703125" customWidth="1"/>
    <col min="7" max="7" width="15.7109375" customWidth="1"/>
    <col min="8" max="8" width="18.5703125" customWidth="1"/>
    <col min="9" max="9" width="17.140625" customWidth="1"/>
  </cols>
  <sheetData>
    <row r="1" spans="1:9" ht="21.75" customHeight="1" thickBot="1" x14ac:dyDescent="0.3">
      <c r="A1" s="43" t="s">
        <v>22</v>
      </c>
      <c r="B1" s="43"/>
      <c r="C1" s="43"/>
      <c r="D1" s="43"/>
      <c r="E1" s="43"/>
      <c r="F1" s="43"/>
      <c r="G1" s="43"/>
      <c r="H1" s="43"/>
      <c r="I1" s="43"/>
    </row>
    <row r="2" spans="1:9" ht="27.75" customHeight="1" x14ac:dyDescent="0.25">
      <c r="A2" s="44" t="s">
        <v>20</v>
      </c>
      <c r="B2" s="45"/>
      <c r="C2" s="45"/>
      <c r="D2" s="45"/>
      <c r="E2" s="46" t="s">
        <v>8</v>
      </c>
      <c r="F2" s="46"/>
      <c r="G2" s="47" t="s">
        <v>17</v>
      </c>
      <c r="H2" s="48"/>
      <c r="I2" s="50"/>
    </row>
    <row r="3" spans="1:9" ht="27.75" customHeight="1" x14ac:dyDescent="0.25">
      <c r="A3" s="11" t="s">
        <v>5</v>
      </c>
      <c r="B3" s="5" t="s">
        <v>4</v>
      </c>
      <c r="C3" s="5" t="s">
        <v>0</v>
      </c>
      <c r="D3" s="5" t="s">
        <v>1</v>
      </c>
      <c r="E3" s="5" t="s">
        <v>7</v>
      </c>
      <c r="F3" s="5" t="s">
        <v>3</v>
      </c>
      <c r="G3" s="22" t="s">
        <v>18</v>
      </c>
      <c r="H3" s="22" t="s">
        <v>16</v>
      </c>
      <c r="I3" s="26" t="s">
        <v>15</v>
      </c>
    </row>
    <row r="4" spans="1:9" ht="29.25" customHeight="1" x14ac:dyDescent="0.25">
      <c r="A4" s="12">
        <v>1</v>
      </c>
      <c r="B4" s="21" t="s">
        <v>21</v>
      </c>
      <c r="C4" s="6" t="s">
        <v>6</v>
      </c>
      <c r="D4" s="7">
        <v>5</v>
      </c>
      <c r="E4" s="8">
        <v>130</v>
      </c>
      <c r="F4" s="8">
        <f>D4*E4</f>
        <v>650</v>
      </c>
      <c r="G4" s="1">
        <v>0</v>
      </c>
      <c r="H4" s="1">
        <f>(1-G4/100)*E4</f>
        <v>130</v>
      </c>
      <c r="I4" s="27">
        <f>D4*H4</f>
        <v>650</v>
      </c>
    </row>
    <row r="5" spans="1:9" ht="24.75" customHeight="1" x14ac:dyDescent="0.25">
      <c r="A5" s="12">
        <v>2</v>
      </c>
      <c r="B5" s="21" t="s">
        <v>23</v>
      </c>
      <c r="C5" s="6" t="s">
        <v>2</v>
      </c>
      <c r="D5" s="7">
        <v>0</v>
      </c>
      <c r="E5" s="8">
        <v>0</v>
      </c>
      <c r="F5" s="8">
        <f t="shared" ref="F5:F13" si="0">D5*E5</f>
        <v>0</v>
      </c>
      <c r="G5" s="1">
        <v>0</v>
      </c>
      <c r="H5" s="1">
        <f t="shared" ref="H5:H13" si="1">(1-G5/100)*E5</f>
        <v>0</v>
      </c>
      <c r="I5" s="27">
        <f t="shared" ref="I5:I13" si="2">D5*H5</f>
        <v>0</v>
      </c>
    </row>
    <row r="6" spans="1:9" x14ac:dyDescent="0.25">
      <c r="A6" s="51" t="s">
        <v>10</v>
      </c>
      <c r="B6" s="52"/>
      <c r="C6" s="52"/>
      <c r="D6" s="52"/>
      <c r="E6" s="39"/>
      <c r="F6" s="8">
        <f>F4+F5</f>
        <v>650</v>
      </c>
      <c r="G6" s="23"/>
      <c r="H6" s="8">
        <f t="shared" ref="H6:I6" si="3">H4+H5</f>
        <v>130</v>
      </c>
      <c r="I6" s="13">
        <f t="shared" si="3"/>
        <v>650</v>
      </c>
    </row>
    <row r="7" spans="1:9" x14ac:dyDescent="0.25">
      <c r="A7" s="51" t="s">
        <v>9</v>
      </c>
      <c r="B7" s="52"/>
      <c r="C7" s="52"/>
      <c r="D7" s="52"/>
      <c r="E7" s="39"/>
      <c r="F7" s="8">
        <f>0.24*F6</f>
        <v>156</v>
      </c>
      <c r="G7" s="23"/>
      <c r="H7" s="8">
        <f t="shared" ref="H7:I7" si="4">0.24*H6</f>
        <v>31.2</v>
      </c>
      <c r="I7" s="13">
        <f t="shared" si="4"/>
        <v>156</v>
      </c>
    </row>
    <row r="8" spans="1:9" ht="14.25" customHeight="1" thickBot="1" x14ac:dyDescent="0.3">
      <c r="A8" s="53" t="s">
        <v>11</v>
      </c>
      <c r="B8" s="54"/>
      <c r="C8" s="54"/>
      <c r="D8" s="54"/>
      <c r="E8" s="42"/>
      <c r="F8" s="28">
        <f>F7+F6</f>
        <v>806</v>
      </c>
      <c r="G8" s="29"/>
      <c r="H8" s="28">
        <f t="shared" ref="H8:I8" si="5">H7+H6</f>
        <v>161.19999999999999</v>
      </c>
      <c r="I8" s="16">
        <f t="shared" si="5"/>
        <v>806</v>
      </c>
    </row>
    <row r="9" spans="1:9" ht="14.25" customHeight="1" thickBot="1" x14ac:dyDescent="0.3">
      <c r="A9" s="15"/>
      <c r="B9" s="15"/>
      <c r="C9" s="15"/>
      <c r="D9" s="15"/>
      <c r="E9" s="2"/>
      <c r="F9" s="25"/>
      <c r="G9" s="4"/>
      <c r="H9" s="4"/>
      <c r="I9" s="4"/>
    </row>
    <row r="10" spans="1:9" ht="27.75" customHeight="1" x14ac:dyDescent="0.25">
      <c r="A10" s="44" t="s">
        <v>14</v>
      </c>
      <c r="B10" s="45"/>
      <c r="C10" s="45"/>
      <c r="D10" s="45"/>
      <c r="E10" s="46" t="s">
        <v>8</v>
      </c>
      <c r="F10" s="46"/>
      <c r="G10" s="47" t="s">
        <v>17</v>
      </c>
      <c r="H10" s="48"/>
      <c r="I10" s="49"/>
    </row>
    <row r="11" spans="1:9" ht="28.5" customHeight="1" x14ac:dyDescent="0.25">
      <c r="A11" s="11" t="s">
        <v>5</v>
      </c>
      <c r="B11" s="5" t="s">
        <v>4</v>
      </c>
      <c r="C11" s="5" t="s">
        <v>0</v>
      </c>
      <c r="D11" s="5" t="s">
        <v>1</v>
      </c>
      <c r="E11" s="9" t="s">
        <v>7</v>
      </c>
      <c r="F11" s="9" t="s">
        <v>3</v>
      </c>
      <c r="G11" s="22" t="s">
        <v>19</v>
      </c>
      <c r="H11" s="22" t="s">
        <v>16</v>
      </c>
      <c r="I11" s="26" t="s">
        <v>15</v>
      </c>
    </row>
    <row r="12" spans="1:9" ht="23.25" customHeight="1" x14ac:dyDescent="0.25">
      <c r="A12" s="12">
        <v>3</v>
      </c>
      <c r="B12" s="21" t="s">
        <v>24</v>
      </c>
      <c r="C12" s="6" t="s">
        <v>2</v>
      </c>
      <c r="D12" s="7">
        <v>15</v>
      </c>
      <c r="E12" s="8">
        <v>0.12</v>
      </c>
      <c r="F12" s="8">
        <f t="shared" si="0"/>
        <v>1.7999999999999998</v>
      </c>
      <c r="G12" s="1">
        <v>0</v>
      </c>
      <c r="H12" s="1">
        <f t="shared" si="1"/>
        <v>0.12</v>
      </c>
      <c r="I12" s="27">
        <f t="shared" si="2"/>
        <v>1.7999999999999998</v>
      </c>
    </row>
    <row r="13" spans="1:9" ht="23.25" customHeight="1" x14ac:dyDescent="0.25">
      <c r="A13" s="12">
        <v>4</v>
      </c>
      <c r="B13" s="21" t="s">
        <v>25</v>
      </c>
      <c r="C13" s="6" t="s">
        <v>2</v>
      </c>
      <c r="D13" s="7">
        <v>8</v>
      </c>
      <c r="E13" s="8">
        <v>6</v>
      </c>
      <c r="F13" s="8">
        <f t="shared" si="0"/>
        <v>48</v>
      </c>
      <c r="G13" s="1">
        <v>0</v>
      </c>
      <c r="H13" s="1">
        <f t="shared" si="1"/>
        <v>6</v>
      </c>
      <c r="I13" s="27">
        <f t="shared" si="2"/>
        <v>48</v>
      </c>
    </row>
    <row r="14" spans="1:9" x14ac:dyDescent="0.25">
      <c r="A14" s="37" t="s">
        <v>10</v>
      </c>
      <c r="B14" s="38"/>
      <c r="C14" s="38"/>
      <c r="D14" s="38"/>
      <c r="E14" s="39"/>
      <c r="F14" s="10">
        <f>F12+F13</f>
        <v>49.8</v>
      </c>
      <c r="G14" s="24"/>
      <c r="H14" s="10">
        <f t="shared" ref="H14:I14" si="6">H12+H13</f>
        <v>6.12</v>
      </c>
      <c r="I14" s="14">
        <f t="shared" si="6"/>
        <v>49.8</v>
      </c>
    </row>
    <row r="15" spans="1:9" x14ac:dyDescent="0.25">
      <c r="A15" s="37" t="s">
        <v>9</v>
      </c>
      <c r="B15" s="38"/>
      <c r="C15" s="38"/>
      <c r="D15" s="38"/>
      <c r="E15" s="39"/>
      <c r="F15" s="10">
        <f>0.24*F14</f>
        <v>11.951999999999998</v>
      </c>
      <c r="G15" s="24"/>
      <c r="H15" s="10">
        <f t="shared" ref="H15:I15" si="7">0.24*H14</f>
        <v>1.4687999999999999</v>
      </c>
      <c r="I15" s="14">
        <f t="shared" si="7"/>
        <v>11.951999999999998</v>
      </c>
    </row>
    <row r="16" spans="1:9" ht="15.75" thickBot="1" x14ac:dyDescent="0.3">
      <c r="A16" s="40" t="s">
        <v>11</v>
      </c>
      <c r="B16" s="41"/>
      <c r="C16" s="41"/>
      <c r="D16" s="41"/>
      <c r="E16" s="42"/>
      <c r="F16" s="30">
        <f>F14+F15</f>
        <v>61.751999999999995</v>
      </c>
      <c r="G16" s="31"/>
      <c r="H16" s="30">
        <f t="shared" ref="H16:I16" si="8">H14+H15</f>
        <v>7.5888</v>
      </c>
      <c r="I16" s="18">
        <f t="shared" si="8"/>
        <v>61.751999999999995</v>
      </c>
    </row>
    <row r="17" spans="1:9" ht="15.75" thickBot="1" x14ac:dyDescent="0.3">
      <c r="A17" s="3"/>
      <c r="B17" s="3"/>
      <c r="C17" s="3"/>
      <c r="D17" s="3"/>
      <c r="E17" s="17"/>
      <c r="F17" s="19"/>
      <c r="G17" s="4"/>
      <c r="H17" s="4"/>
      <c r="I17" s="4"/>
    </row>
    <row r="18" spans="1:9" x14ac:dyDescent="0.25">
      <c r="A18" s="34" t="s">
        <v>12</v>
      </c>
      <c r="B18" s="35"/>
      <c r="C18" s="35"/>
      <c r="D18" s="35"/>
      <c r="E18" s="36"/>
      <c r="F18" s="32">
        <f>F6+F14</f>
        <v>699.8</v>
      </c>
      <c r="G18" s="33"/>
      <c r="H18" s="32">
        <f t="shared" ref="H18:I19" si="9">H6+H14</f>
        <v>136.12</v>
      </c>
      <c r="I18" s="20">
        <f t="shared" si="9"/>
        <v>699.8</v>
      </c>
    </row>
    <row r="19" spans="1:9" x14ac:dyDescent="0.25">
      <c r="A19" s="37" t="s">
        <v>9</v>
      </c>
      <c r="B19" s="38"/>
      <c r="C19" s="38"/>
      <c r="D19" s="38"/>
      <c r="E19" s="39"/>
      <c r="F19" s="10">
        <f>F7+F15</f>
        <v>167.952</v>
      </c>
      <c r="G19" s="24"/>
      <c r="H19" s="10">
        <f t="shared" si="9"/>
        <v>32.668799999999997</v>
      </c>
      <c r="I19" s="14">
        <f t="shared" si="9"/>
        <v>167.952</v>
      </c>
    </row>
    <row r="20" spans="1:9" ht="15.75" thickBot="1" x14ac:dyDescent="0.3">
      <c r="A20" s="40" t="s">
        <v>13</v>
      </c>
      <c r="B20" s="41"/>
      <c r="C20" s="41"/>
      <c r="D20" s="41"/>
      <c r="E20" s="42"/>
      <c r="F20" s="30">
        <f>F18+F19</f>
        <v>867.75199999999995</v>
      </c>
      <c r="G20" s="31"/>
      <c r="H20" s="30">
        <f t="shared" ref="H20:I20" si="10">H18+H19</f>
        <v>168.78880000000001</v>
      </c>
      <c r="I20" s="18">
        <f t="shared" si="10"/>
        <v>867.75199999999995</v>
      </c>
    </row>
    <row r="21" spans="1:9" x14ac:dyDescent="0.25">
      <c r="G21" s="3"/>
    </row>
    <row r="22" spans="1:9" x14ac:dyDescent="0.25">
      <c r="G22" s="3"/>
    </row>
    <row r="23" spans="1:9" x14ac:dyDescent="0.25">
      <c r="G23" s="3"/>
    </row>
  </sheetData>
  <sheetProtection password="CC3D" sheet="1" objects="1" scenarios="1"/>
  <protectedRanges>
    <protectedRange sqref="G12:G13" name="Περιοχή2"/>
    <protectedRange sqref="G4:G5" name="Περιοχή1"/>
  </protectedRanges>
  <mergeCells count="16">
    <mergeCell ref="A18:E18"/>
    <mergeCell ref="A19:E19"/>
    <mergeCell ref="A20:E20"/>
    <mergeCell ref="A1:I1"/>
    <mergeCell ref="A10:D10"/>
    <mergeCell ref="E10:F10"/>
    <mergeCell ref="G10:I10"/>
    <mergeCell ref="A14:E14"/>
    <mergeCell ref="A15:E15"/>
    <mergeCell ref="A16:E16"/>
    <mergeCell ref="A2:D2"/>
    <mergeCell ref="E2:F2"/>
    <mergeCell ref="G2:I2"/>
    <mergeCell ref="A6:E6"/>
    <mergeCell ref="A7:E7"/>
    <mergeCell ref="A8:E8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ΤΜΗΜΑ 2 ΡΕΘΥΜΝ ΟΙΚΟΝΟΜΙΚΗ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Chrysoula</dc:creator>
  <cp:lastModifiedBy>Chrysoula</cp:lastModifiedBy>
  <cp:lastPrinted>2021-03-19T12:30:26Z</cp:lastPrinted>
  <dcterms:created xsi:type="dcterms:W3CDTF">2021-03-17T13:26:21Z</dcterms:created>
  <dcterms:modified xsi:type="dcterms:W3CDTF">2021-03-19T12:30:44Z</dcterms:modified>
</cp:coreProperties>
</file>