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3335" windowHeight="7440"/>
  </bookViews>
  <sheets>
    <sheet name="ΟΙΚΟΝΟΜΙΚΗ ΠΡΟΣΦΟΡΑ " sheetId="4" r:id="rId1"/>
  </sheets>
  <calcPr calcId="145621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4" i="4"/>
  <c r="I5" i="4" l="1"/>
  <c r="I6" i="4"/>
  <c r="I7" i="4"/>
  <c r="I9" i="4"/>
  <c r="I10" i="4"/>
  <c r="I11" i="4"/>
  <c r="I13" i="4"/>
  <c r="I14" i="4"/>
  <c r="I15" i="4"/>
  <c r="I17" i="4"/>
  <c r="I18" i="4"/>
  <c r="I19" i="4"/>
  <c r="I21" i="4"/>
  <c r="I22" i="4"/>
  <c r="I23" i="4"/>
  <c r="I25" i="4"/>
  <c r="I26" i="4"/>
  <c r="I27" i="4"/>
  <c r="I8" i="4"/>
  <c r="I12" i="4"/>
  <c r="I16" i="4"/>
  <c r="I20" i="4"/>
  <c r="I2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4" i="4"/>
  <c r="I4" i="4" l="1"/>
  <c r="F28" i="4" l="1"/>
  <c r="I28" i="4" l="1"/>
  <c r="I29" i="4" s="1"/>
  <c r="I30" i="4" s="1"/>
  <c r="F29" i="4"/>
  <c r="F30" i="4" s="1"/>
</calcChain>
</file>

<file path=xl/sharedStrings.xml><?xml version="1.0" encoding="utf-8"?>
<sst xmlns="http://schemas.openxmlformats.org/spreadsheetml/2006/main" count="61" uniqueCount="38">
  <si>
    <t>Περιγραφή Είδους</t>
  </si>
  <si>
    <t>ΠΟΣΟΤΗΤΕΣ</t>
  </si>
  <si>
    <t>Τιμή  μονάδας (ευρώ προ ΦΠΑ)</t>
  </si>
  <si>
    <t>ΜΜ</t>
  </si>
  <si>
    <t>Σύνολο                      (ευρώ προ ΦΠΑ)</t>
  </si>
  <si>
    <t>ΣΥΝΟΛΟ (ευρώ προ ΦΠΑ)</t>
  </si>
  <si>
    <t>ΦΠΑ (24%)</t>
  </si>
  <si>
    <t>Σύνολο(ευρώ με ΦΠΑ)</t>
  </si>
  <si>
    <t>Ποσοστό έκπτωσης %</t>
  </si>
  <si>
    <t>Σύνολο προσφοράς                      (ευρώ προ ΦΠΑ)</t>
  </si>
  <si>
    <t>Α/Α</t>
  </si>
  <si>
    <t>Τιμή  μονάδας  προσφοράς    (ευρώ προ ΦΠΑ)</t>
  </si>
  <si>
    <t>τσιμούχα τάπα Φ47Χ7</t>
  </si>
  <si>
    <t>ΤΕΜ</t>
  </si>
  <si>
    <t>τσιμούχα 35Χ47Χ7</t>
  </si>
  <si>
    <t>τσιμούχα 40Χ60Χ10</t>
  </si>
  <si>
    <t>ρουλεμάν 16008</t>
  </si>
  <si>
    <t>ρουλεμαν 6303</t>
  </si>
  <si>
    <t>ρουλεμαν 61906 - 2RS1</t>
  </si>
  <si>
    <t>κόπλερ ΡΗΕ FRC150NR ανταλλακτικό</t>
  </si>
  <si>
    <t>κόπλερ REX MAX No 4</t>
  </si>
  <si>
    <t>ρουλεμαν 6304</t>
  </si>
  <si>
    <t>ρουλεμαν 61908 - 2RS1</t>
  </si>
  <si>
    <t>ρουλεμαν 61807 - 2RS1</t>
  </si>
  <si>
    <t>Τσιμούχα τάπα Φ52Χ7</t>
  </si>
  <si>
    <t xml:space="preserve">τσιμούχα 40Χ62Χ7 </t>
  </si>
  <si>
    <t>τσιμούχα 40Χ62Χ10</t>
  </si>
  <si>
    <t>ρουλεμαν 6008/C3</t>
  </si>
  <si>
    <t>ρουλεμαν 16008/C3</t>
  </si>
  <si>
    <t>βυσμα NKG 25</t>
  </si>
  <si>
    <t>καθρέπτης 25Χ40Χ8 πορσελάνη</t>
  </si>
  <si>
    <t>τσιμούχα 35Χ52Χ10</t>
  </si>
  <si>
    <t>ρουλεμαν 6305-2Ζ/C3</t>
  </si>
  <si>
    <t>ρουλεμαν 6205-2RSH</t>
  </si>
  <si>
    <t>ρουλεμαν 6305-2RS1</t>
  </si>
  <si>
    <t>βύσμα NKG-2 18 στυπιοθλίπτη</t>
  </si>
  <si>
    <t>καθρέπτης 19Χ33Χ7.5 πορσελανη</t>
  </si>
  <si>
    <t>ΤΜΗΜΑ 6 ΒΙΟΜΗΧΑΝΙΚΑ ΥΛΙΚΑ ΟΙΚΟΝΟΜΙΚΗ ΠΡΟΣΦΟΡΑ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</si>
</sst>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6" xfId="0" applyNumberFormat="1" applyFill="1" applyBorder="1" applyAlignment="1">
      <alignment horizontal="center" wrapText="1"/>
    </xf>
    <xf numFmtId="4" fontId="0" fillId="0" borderId="9" xfId="0" applyNumberForma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4" fontId="0" fillId="0" borderId="8" xfId="0" applyNumberFormat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0" fillId="2" borderId="4" xfId="0" applyFill="1" applyBorder="1"/>
    <xf numFmtId="0" fontId="0" fillId="2" borderId="22" xfId="0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0" fontId="0" fillId="2" borderId="17" xfId="0" applyFill="1" applyBorder="1"/>
    <xf numFmtId="0" fontId="0" fillId="2" borderId="5" xfId="0" applyFill="1" applyBorder="1"/>
    <xf numFmtId="0" fontId="0" fillId="2" borderId="7" xfId="0" applyFill="1" applyBorder="1"/>
    <xf numFmtId="0" fontId="2" fillId="2" borderId="2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8" xfId="0" applyBorder="1" applyAlignment="1"/>
    <xf numFmtId="0" fontId="0" fillId="0" borderId="16" xfId="0" applyBorder="1" applyAlignment="1"/>
    <xf numFmtId="4" fontId="0" fillId="2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9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20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/>
    </xf>
    <xf numFmtId="1" fontId="0" fillId="0" borderId="1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0" fillId="0" borderId="0" xfId="0" applyNumberFormat="1" applyAlignment="1"/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/>
    <xf numFmtId="2" fontId="0" fillId="0" borderId="0" xfId="0" applyNumberFormat="1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0" zoomScaleNormal="100" zoomScaleSheetLayoutView="100" workbookViewId="0">
      <selection activeCell="C40" sqref="C39:C40"/>
    </sheetView>
  </sheetViews>
  <sheetFormatPr defaultRowHeight="15" x14ac:dyDescent="0.25"/>
  <cols>
    <col min="1" max="1" width="3.42578125" customWidth="1"/>
    <col min="2" max="2" width="34.28515625" customWidth="1"/>
    <col min="3" max="3" width="14.42578125" customWidth="1"/>
    <col min="4" max="4" width="19.42578125" customWidth="1"/>
    <col min="5" max="5" width="16.7109375" style="1" customWidth="1"/>
    <col min="6" max="6" width="16.28515625" customWidth="1"/>
    <col min="7" max="7" width="11.5703125" bestFit="1" customWidth="1"/>
    <col min="8" max="8" width="17.7109375" customWidth="1"/>
    <col min="9" max="9" width="15.7109375" bestFit="1" customWidth="1"/>
  </cols>
  <sheetData>
    <row r="1" spans="1:10" ht="15.75" thickBot="1" x14ac:dyDescent="0.3"/>
    <row r="2" spans="1:10" ht="38.25" customHeight="1" x14ac:dyDescent="0.25">
      <c r="A2" s="23"/>
      <c r="B2" s="31" t="s">
        <v>37</v>
      </c>
      <c r="C2" s="32"/>
      <c r="D2" s="32"/>
      <c r="E2" s="32"/>
      <c r="F2" s="32"/>
      <c r="G2" s="33"/>
      <c r="H2" s="33"/>
      <c r="I2" s="34"/>
    </row>
    <row r="3" spans="1:10" s="2" customFormat="1" ht="48" customHeight="1" x14ac:dyDescent="0.25">
      <c r="A3" s="24" t="s">
        <v>10</v>
      </c>
      <c r="B3" s="12" t="s">
        <v>0</v>
      </c>
      <c r="C3" s="13" t="s">
        <v>3</v>
      </c>
      <c r="D3" s="13" t="s">
        <v>1</v>
      </c>
      <c r="E3" s="14" t="s">
        <v>2</v>
      </c>
      <c r="F3" s="14" t="s">
        <v>4</v>
      </c>
      <c r="G3" s="14" t="s">
        <v>8</v>
      </c>
      <c r="H3" s="14" t="s">
        <v>11</v>
      </c>
      <c r="I3" s="25" t="s">
        <v>9</v>
      </c>
      <c r="J3" s="8"/>
    </row>
    <row r="4" spans="1:10" x14ac:dyDescent="0.25">
      <c r="A4" s="26">
        <v>1</v>
      </c>
      <c r="B4" s="15" t="s">
        <v>12</v>
      </c>
      <c r="C4" s="16" t="s">
        <v>13</v>
      </c>
      <c r="D4" s="18">
        <v>5</v>
      </c>
      <c r="E4" s="22">
        <v>0.9</v>
      </c>
      <c r="F4" s="9">
        <f>D4*E4</f>
        <v>4.5</v>
      </c>
      <c r="G4" s="47">
        <v>0</v>
      </c>
      <c r="H4" s="19">
        <f>(1-G4/100)*E4</f>
        <v>0.9</v>
      </c>
      <c r="I4" s="27">
        <f>D4*H4</f>
        <v>4.5</v>
      </c>
    </row>
    <row r="5" spans="1:10" x14ac:dyDescent="0.25">
      <c r="A5" s="26">
        <v>2</v>
      </c>
      <c r="B5" s="15" t="s">
        <v>14</v>
      </c>
      <c r="C5" s="16" t="s">
        <v>13</v>
      </c>
      <c r="D5" s="18">
        <v>5</v>
      </c>
      <c r="E5" s="22">
        <v>0.95</v>
      </c>
      <c r="F5" s="9">
        <f t="shared" ref="F5:F27" si="0">D5*E5</f>
        <v>4.75</v>
      </c>
      <c r="G5" s="47">
        <v>0</v>
      </c>
      <c r="H5" s="19">
        <f t="shared" ref="H5:H27" si="1">(1-G5/100)*E5</f>
        <v>0.95</v>
      </c>
      <c r="I5" s="27">
        <f t="shared" ref="I5:I27" si="2">D5*H5</f>
        <v>4.75</v>
      </c>
    </row>
    <row r="6" spans="1:10" x14ac:dyDescent="0.25">
      <c r="A6" s="26">
        <v>3</v>
      </c>
      <c r="B6" s="15" t="s">
        <v>15</v>
      </c>
      <c r="C6" s="16" t="s">
        <v>13</v>
      </c>
      <c r="D6" s="18">
        <v>5</v>
      </c>
      <c r="E6" s="22">
        <v>1</v>
      </c>
      <c r="F6" s="9">
        <f t="shared" si="0"/>
        <v>5</v>
      </c>
      <c r="G6" s="47">
        <v>0</v>
      </c>
      <c r="H6" s="19">
        <f t="shared" si="1"/>
        <v>1</v>
      </c>
      <c r="I6" s="27">
        <f t="shared" si="2"/>
        <v>5</v>
      </c>
    </row>
    <row r="7" spans="1:10" x14ac:dyDescent="0.25">
      <c r="A7" s="26">
        <v>4</v>
      </c>
      <c r="B7" s="15" t="s">
        <v>16</v>
      </c>
      <c r="C7" s="16" t="s">
        <v>13</v>
      </c>
      <c r="D7" s="18">
        <v>4</v>
      </c>
      <c r="E7" s="22">
        <v>30</v>
      </c>
      <c r="F7" s="9">
        <f t="shared" si="0"/>
        <v>120</v>
      </c>
      <c r="G7" s="47">
        <v>0</v>
      </c>
      <c r="H7" s="19">
        <f t="shared" si="1"/>
        <v>30</v>
      </c>
      <c r="I7" s="27">
        <f t="shared" si="2"/>
        <v>120</v>
      </c>
    </row>
    <row r="8" spans="1:10" x14ac:dyDescent="0.25">
      <c r="A8" s="26">
        <v>5</v>
      </c>
      <c r="B8" s="15" t="s">
        <v>17</v>
      </c>
      <c r="C8" s="16" t="s">
        <v>13</v>
      </c>
      <c r="D8" s="18">
        <v>4</v>
      </c>
      <c r="E8" s="22">
        <v>10</v>
      </c>
      <c r="F8" s="9">
        <f t="shared" si="0"/>
        <v>40</v>
      </c>
      <c r="G8" s="47">
        <v>0</v>
      </c>
      <c r="H8" s="19">
        <f t="shared" si="1"/>
        <v>10</v>
      </c>
      <c r="I8" s="27">
        <f t="shared" si="2"/>
        <v>40</v>
      </c>
    </row>
    <row r="9" spans="1:10" x14ac:dyDescent="0.25">
      <c r="A9" s="26">
        <v>6</v>
      </c>
      <c r="B9" s="15" t="s">
        <v>18</v>
      </c>
      <c r="C9" s="16" t="s">
        <v>13</v>
      </c>
      <c r="D9" s="18">
        <v>3</v>
      </c>
      <c r="E9" s="22">
        <v>52</v>
      </c>
      <c r="F9" s="9">
        <f t="shared" si="0"/>
        <v>156</v>
      </c>
      <c r="G9" s="47">
        <v>0</v>
      </c>
      <c r="H9" s="19">
        <f t="shared" si="1"/>
        <v>52</v>
      </c>
      <c r="I9" s="27">
        <f t="shared" si="2"/>
        <v>156</v>
      </c>
    </row>
    <row r="10" spans="1:10" x14ac:dyDescent="0.25">
      <c r="A10" s="26">
        <v>7</v>
      </c>
      <c r="B10" s="15" t="s">
        <v>19</v>
      </c>
      <c r="C10" s="16" t="s">
        <v>13</v>
      </c>
      <c r="D10" s="18">
        <v>10</v>
      </c>
      <c r="E10" s="22">
        <v>8.5</v>
      </c>
      <c r="F10" s="9">
        <f t="shared" si="0"/>
        <v>85</v>
      </c>
      <c r="G10" s="47">
        <v>0</v>
      </c>
      <c r="H10" s="19">
        <f t="shared" si="1"/>
        <v>8.5</v>
      </c>
      <c r="I10" s="27">
        <f t="shared" si="2"/>
        <v>85</v>
      </c>
    </row>
    <row r="11" spans="1:10" x14ac:dyDescent="0.25">
      <c r="A11" s="26">
        <v>8</v>
      </c>
      <c r="B11" s="15" t="s">
        <v>20</v>
      </c>
      <c r="C11" s="16" t="s">
        <v>13</v>
      </c>
      <c r="D11" s="18">
        <v>4</v>
      </c>
      <c r="E11" s="22">
        <v>95</v>
      </c>
      <c r="F11" s="9">
        <f t="shared" si="0"/>
        <v>380</v>
      </c>
      <c r="G11" s="47">
        <v>0</v>
      </c>
      <c r="H11" s="19">
        <f t="shared" si="1"/>
        <v>95</v>
      </c>
      <c r="I11" s="27">
        <f t="shared" si="2"/>
        <v>380</v>
      </c>
    </row>
    <row r="12" spans="1:10" x14ac:dyDescent="0.25">
      <c r="A12" s="26">
        <v>9</v>
      </c>
      <c r="B12" s="15" t="s">
        <v>21</v>
      </c>
      <c r="C12" s="16" t="s">
        <v>13</v>
      </c>
      <c r="D12" s="18">
        <v>3</v>
      </c>
      <c r="E12" s="22">
        <v>14</v>
      </c>
      <c r="F12" s="9">
        <f t="shared" si="0"/>
        <v>42</v>
      </c>
      <c r="G12" s="47">
        <v>0</v>
      </c>
      <c r="H12" s="19">
        <f t="shared" si="1"/>
        <v>14</v>
      </c>
      <c r="I12" s="27">
        <f t="shared" si="2"/>
        <v>42</v>
      </c>
    </row>
    <row r="13" spans="1:10" x14ac:dyDescent="0.25">
      <c r="A13" s="26">
        <v>10</v>
      </c>
      <c r="B13" s="15" t="s">
        <v>22</v>
      </c>
      <c r="C13" s="16" t="s">
        <v>13</v>
      </c>
      <c r="D13" s="18">
        <v>3</v>
      </c>
      <c r="E13" s="22">
        <v>92</v>
      </c>
      <c r="F13" s="9">
        <f t="shared" si="0"/>
        <v>276</v>
      </c>
      <c r="G13" s="47">
        <v>0</v>
      </c>
      <c r="H13" s="19">
        <f t="shared" si="1"/>
        <v>92</v>
      </c>
      <c r="I13" s="27">
        <f t="shared" si="2"/>
        <v>276</v>
      </c>
    </row>
    <row r="14" spans="1:10" x14ac:dyDescent="0.25">
      <c r="A14" s="26">
        <v>11</v>
      </c>
      <c r="B14" s="15" t="s">
        <v>23</v>
      </c>
      <c r="C14" s="16" t="s">
        <v>13</v>
      </c>
      <c r="D14" s="18">
        <v>3</v>
      </c>
      <c r="E14" s="22">
        <v>60</v>
      </c>
      <c r="F14" s="9">
        <f t="shared" si="0"/>
        <v>180</v>
      </c>
      <c r="G14" s="47">
        <v>0</v>
      </c>
      <c r="H14" s="19">
        <f t="shared" si="1"/>
        <v>60</v>
      </c>
      <c r="I14" s="27">
        <f t="shared" si="2"/>
        <v>180</v>
      </c>
    </row>
    <row r="15" spans="1:10" x14ac:dyDescent="0.25">
      <c r="A15" s="26">
        <v>12</v>
      </c>
      <c r="B15" s="15" t="s">
        <v>24</v>
      </c>
      <c r="C15" s="16" t="s">
        <v>13</v>
      </c>
      <c r="D15" s="18">
        <v>4</v>
      </c>
      <c r="E15" s="22">
        <v>1</v>
      </c>
      <c r="F15" s="9">
        <f t="shared" si="0"/>
        <v>4</v>
      </c>
      <c r="G15" s="47">
        <v>0</v>
      </c>
      <c r="H15" s="19">
        <f t="shared" si="1"/>
        <v>1</v>
      </c>
      <c r="I15" s="27">
        <f t="shared" si="2"/>
        <v>4</v>
      </c>
    </row>
    <row r="16" spans="1:10" x14ac:dyDescent="0.25">
      <c r="A16" s="26">
        <v>13</v>
      </c>
      <c r="B16" s="15" t="s">
        <v>25</v>
      </c>
      <c r="C16" s="16" t="s">
        <v>13</v>
      </c>
      <c r="D16" s="18">
        <v>4</v>
      </c>
      <c r="E16" s="22">
        <v>1.2</v>
      </c>
      <c r="F16" s="9">
        <f t="shared" si="0"/>
        <v>4.8</v>
      </c>
      <c r="G16" s="47">
        <v>0</v>
      </c>
      <c r="H16" s="19">
        <f t="shared" si="1"/>
        <v>1.2</v>
      </c>
      <c r="I16" s="27">
        <f t="shared" si="2"/>
        <v>4.8</v>
      </c>
    </row>
    <row r="17" spans="1:11" x14ac:dyDescent="0.25">
      <c r="A17" s="26">
        <v>14</v>
      </c>
      <c r="B17" s="15" t="s">
        <v>26</v>
      </c>
      <c r="C17" s="16" t="s">
        <v>13</v>
      </c>
      <c r="D17" s="18">
        <v>4</v>
      </c>
      <c r="E17" s="22">
        <v>1.2</v>
      </c>
      <c r="F17" s="9">
        <f t="shared" si="0"/>
        <v>4.8</v>
      </c>
      <c r="G17" s="47">
        <v>0</v>
      </c>
      <c r="H17" s="19">
        <f t="shared" si="1"/>
        <v>1.2</v>
      </c>
      <c r="I17" s="27">
        <f t="shared" si="2"/>
        <v>4.8</v>
      </c>
    </row>
    <row r="18" spans="1:11" x14ac:dyDescent="0.25">
      <c r="A18" s="26">
        <v>15</v>
      </c>
      <c r="B18" s="15" t="s">
        <v>27</v>
      </c>
      <c r="C18" s="16" t="s">
        <v>13</v>
      </c>
      <c r="D18" s="18">
        <v>3</v>
      </c>
      <c r="E18" s="22">
        <v>17</v>
      </c>
      <c r="F18" s="9">
        <f t="shared" si="0"/>
        <v>51</v>
      </c>
      <c r="G18" s="47">
        <v>0</v>
      </c>
      <c r="H18" s="19">
        <f t="shared" si="1"/>
        <v>17</v>
      </c>
      <c r="I18" s="27">
        <f t="shared" si="2"/>
        <v>51</v>
      </c>
    </row>
    <row r="19" spans="1:11" x14ac:dyDescent="0.25">
      <c r="A19" s="26">
        <v>16</v>
      </c>
      <c r="B19" s="15" t="s">
        <v>28</v>
      </c>
      <c r="C19" s="16" t="s">
        <v>13</v>
      </c>
      <c r="D19" s="18">
        <v>3</v>
      </c>
      <c r="E19" s="22">
        <v>30</v>
      </c>
      <c r="F19" s="9">
        <f t="shared" si="0"/>
        <v>90</v>
      </c>
      <c r="G19" s="47">
        <v>0</v>
      </c>
      <c r="H19" s="19">
        <f t="shared" si="1"/>
        <v>30</v>
      </c>
      <c r="I19" s="27">
        <f t="shared" si="2"/>
        <v>90</v>
      </c>
    </row>
    <row r="20" spans="1:11" x14ac:dyDescent="0.25">
      <c r="A20" s="26">
        <v>17</v>
      </c>
      <c r="B20" s="15" t="s">
        <v>29</v>
      </c>
      <c r="C20" s="16" t="s">
        <v>13</v>
      </c>
      <c r="D20" s="18">
        <v>3</v>
      </c>
      <c r="E20" s="22">
        <v>38</v>
      </c>
      <c r="F20" s="9">
        <f t="shared" si="0"/>
        <v>114</v>
      </c>
      <c r="G20" s="47">
        <v>0</v>
      </c>
      <c r="H20" s="19">
        <f t="shared" si="1"/>
        <v>38</v>
      </c>
      <c r="I20" s="27">
        <f t="shared" si="2"/>
        <v>114</v>
      </c>
    </row>
    <row r="21" spans="1:11" x14ac:dyDescent="0.25">
      <c r="A21" s="26">
        <v>18</v>
      </c>
      <c r="B21" s="15" t="s">
        <v>30</v>
      </c>
      <c r="C21" s="16" t="s">
        <v>13</v>
      </c>
      <c r="D21" s="18">
        <v>5</v>
      </c>
      <c r="E21" s="22">
        <v>25</v>
      </c>
      <c r="F21" s="9">
        <f t="shared" si="0"/>
        <v>125</v>
      </c>
      <c r="G21" s="47">
        <v>0</v>
      </c>
      <c r="H21" s="19">
        <f t="shared" si="1"/>
        <v>25</v>
      </c>
      <c r="I21" s="27">
        <f t="shared" si="2"/>
        <v>125</v>
      </c>
    </row>
    <row r="22" spans="1:11" x14ac:dyDescent="0.25">
      <c r="A22" s="26">
        <v>19</v>
      </c>
      <c r="B22" s="15" t="s">
        <v>31</v>
      </c>
      <c r="C22" s="16" t="s">
        <v>13</v>
      </c>
      <c r="D22" s="18">
        <v>6</v>
      </c>
      <c r="E22" s="22">
        <v>1</v>
      </c>
      <c r="F22" s="9">
        <f t="shared" si="0"/>
        <v>6</v>
      </c>
      <c r="G22" s="47">
        <v>0</v>
      </c>
      <c r="H22" s="19">
        <f t="shared" si="1"/>
        <v>1</v>
      </c>
      <c r="I22" s="27">
        <f t="shared" si="2"/>
        <v>6</v>
      </c>
    </row>
    <row r="23" spans="1:11" x14ac:dyDescent="0.25">
      <c r="A23" s="26">
        <v>20</v>
      </c>
      <c r="B23" s="15" t="s">
        <v>32</v>
      </c>
      <c r="C23" s="16" t="s">
        <v>13</v>
      </c>
      <c r="D23" s="18">
        <v>4</v>
      </c>
      <c r="E23" s="22">
        <v>16</v>
      </c>
      <c r="F23" s="9">
        <f t="shared" si="0"/>
        <v>64</v>
      </c>
      <c r="G23" s="47">
        <v>0</v>
      </c>
      <c r="H23" s="19">
        <f t="shared" si="1"/>
        <v>16</v>
      </c>
      <c r="I23" s="27">
        <f t="shared" si="2"/>
        <v>64</v>
      </c>
    </row>
    <row r="24" spans="1:11" x14ac:dyDescent="0.25">
      <c r="A24" s="26">
        <v>21</v>
      </c>
      <c r="B24" s="15" t="s">
        <v>33</v>
      </c>
      <c r="C24" s="16" t="s">
        <v>13</v>
      </c>
      <c r="D24" s="18">
        <v>4</v>
      </c>
      <c r="E24" s="22">
        <v>13.5</v>
      </c>
      <c r="F24" s="9">
        <f t="shared" si="0"/>
        <v>54</v>
      </c>
      <c r="G24" s="47">
        <v>0</v>
      </c>
      <c r="H24" s="19">
        <f t="shared" si="1"/>
        <v>13.5</v>
      </c>
      <c r="I24" s="27">
        <f t="shared" si="2"/>
        <v>54</v>
      </c>
    </row>
    <row r="25" spans="1:11" x14ac:dyDescent="0.25">
      <c r="A25" s="26">
        <v>22</v>
      </c>
      <c r="B25" s="15" t="s">
        <v>34</v>
      </c>
      <c r="C25" s="16" t="s">
        <v>13</v>
      </c>
      <c r="D25" s="18">
        <v>4</v>
      </c>
      <c r="E25" s="22">
        <v>19</v>
      </c>
      <c r="F25" s="9">
        <f t="shared" si="0"/>
        <v>76</v>
      </c>
      <c r="G25" s="47">
        <v>0</v>
      </c>
      <c r="H25" s="19">
        <f t="shared" si="1"/>
        <v>19</v>
      </c>
      <c r="I25" s="27">
        <f t="shared" si="2"/>
        <v>76</v>
      </c>
    </row>
    <row r="26" spans="1:11" x14ac:dyDescent="0.25">
      <c r="A26" s="26">
        <v>23</v>
      </c>
      <c r="B26" s="15" t="s">
        <v>35</v>
      </c>
      <c r="C26" s="16" t="s">
        <v>13</v>
      </c>
      <c r="D26" s="18">
        <v>5</v>
      </c>
      <c r="E26" s="22">
        <v>35</v>
      </c>
      <c r="F26" s="9">
        <f t="shared" si="0"/>
        <v>175</v>
      </c>
      <c r="G26" s="47">
        <v>0</v>
      </c>
      <c r="H26" s="19">
        <f t="shared" si="1"/>
        <v>35</v>
      </c>
      <c r="I26" s="27">
        <f t="shared" si="2"/>
        <v>175</v>
      </c>
    </row>
    <row r="27" spans="1:11" x14ac:dyDescent="0.25">
      <c r="A27" s="26">
        <v>24</v>
      </c>
      <c r="B27" s="15" t="s">
        <v>36</v>
      </c>
      <c r="C27" s="16" t="s">
        <v>13</v>
      </c>
      <c r="D27" s="18">
        <v>5</v>
      </c>
      <c r="E27" s="22">
        <v>18.5</v>
      </c>
      <c r="F27" s="9">
        <f t="shared" si="0"/>
        <v>92.5</v>
      </c>
      <c r="G27" s="47">
        <v>0</v>
      </c>
      <c r="H27" s="19">
        <f t="shared" si="1"/>
        <v>18.5</v>
      </c>
      <c r="I27" s="27">
        <f t="shared" si="2"/>
        <v>92.5</v>
      </c>
    </row>
    <row r="28" spans="1:11" x14ac:dyDescent="0.25">
      <c r="A28" s="28"/>
      <c r="B28" s="40" t="s">
        <v>5</v>
      </c>
      <c r="C28" s="41"/>
      <c r="D28" s="41"/>
      <c r="E28" s="41"/>
      <c r="F28" s="20">
        <f>SUM(F4:F27)</f>
        <v>2154.35</v>
      </c>
      <c r="G28" s="35"/>
      <c r="H28" s="36"/>
      <c r="I28" s="21">
        <f>SUM(I4:I27)</f>
        <v>2154.35</v>
      </c>
    </row>
    <row r="29" spans="1:11" x14ac:dyDescent="0.25">
      <c r="A29" s="29"/>
      <c r="B29" s="42" t="s">
        <v>6</v>
      </c>
      <c r="C29" s="43"/>
      <c r="D29" s="43"/>
      <c r="E29" s="43"/>
      <c r="F29" s="10">
        <f>0.24*F28</f>
        <v>517.04399999999998</v>
      </c>
      <c r="G29" s="37"/>
      <c r="H29" s="36"/>
      <c r="I29" s="3">
        <f t="shared" ref="I29" si="3">0.24*I28</f>
        <v>517.04399999999998</v>
      </c>
      <c r="K29" s="44"/>
    </row>
    <row r="30" spans="1:11" ht="15.75" thickBot="1" x14ac:dyDescent="0.3">
      <c r="A30" s="30"/>
      <c r="B30" s="45" t="s">
        <v>7</v>
      </c>
      <c r="C30" s="46"/>
      <c r="D30" s="46"/>
      <c r="E30" s="46"/>
      <c r="F30" s="11">
        <f>F28+F29</f>
        <v>2671.3939999999998</v>
      </c>
      <c r="G30" s="38"/>
      <c r="H30" s="39"/>
      <c r="I30" s="4">
        <f t="shared" ref="I30" si="4">I28+I29</f>
        <v>2671.3939999999998</v>
      </c>
      <c r="K30" s="44"/>
    </row>
    <row r="31" spans="1:11" x14ac:dyDescent="0.25">
      <c r="B31" s="5"/>
      <c r="C31" s="6"/>
      <c r="D31" s="6"/>
      <c r="E31" s="6"/>
      <c r="F31" s="7"/>
      <c r="K31" s="44"/>
    </row>
    <row r="32" spans="1:11" ht="28.5" customHeight="1" x14ac:dyDescent="0.25">
      <c r="B32" s="48"/>
      <c r="C32" s="48"/>
      <c r="D32" s="48"/>
      <c r="E32" s="48"/>
      <c r="F32" s="48"/>
      <c r="G32" s="49"/>
      <c r="H32" s="49"/>
      <c r="I32" s="49"/>
      <c r="K32" s="44"/>
    </row>
    <row r="33" spans="2:11" ht="24.75" customHeight="1" x14ac:dyDescent="0.25">
      <c r="B33" s="50"/>
      <c r="C33" s="50"/>
      <c r="D33" s="50"/>
      <c r="E33" s="50"/>
      <c r="F33" s="50"/>
      <c r="G33" s="51"/>
      <c r="H33" s="51"/>
      <c r="I33" s="51"/>
      <c r="J33" s="17"/>
      <c r="K33" s="17"/>
    </row>
    <row r="34" spans="2:11" ht="33" customHeight="1" x14ac:dyDescent="0.25">
      <c r="B34" s="52"/>
      <c r="C34" s="52"/>
      <c r="D34" s="52"/>
      <c r="E34" s="52"/>
      <c r="F34" s="52"/>
      <c r="G34" s="52"/>
      <c r="H34" s="52"/>
      <c r="I34" s="52"/>
      <c r="J34" s="17"/>
      <c r="K34" s="17"/>
    </row>
    <row r="35" spans="2:11" x14ac:dyDescent="0.25">
      <c r="B35" s="52"/>
      <c r="C35" s="52"/>
      <c r="D35" s="52"/>
      <c r="E35" s="52"/>
      <c r="F35" s="52"/>
      <c r="G35" s="52"/>
      <c r="H35" s="52"/>
      <c r="I35" s="52"/>
      <c r="J35" s="17"/>
      <c r="K35" s="17"/>
    </row>
    <row r="36" spans="2:11" ht="45" customHeight="1" x14ac:dyDescent="0.25">
      <c r="B36" s="52"/>
      <c r="C36" s="52"/>
      <c r="D36" s="52"/>
      <c r="E36" s="52"/>
      <c r="F36" s="52"/>
      <c r="G36" s="52"/>
      <c r="H36" s="52"/>
      <c r="I36" s="52"/>
      <c r="J36" s="17"/>
      <c r="K36" s="17"/>
    </row>
    <row r="37" spans="2:11" ht="33.75" customHeight="1" x14ac:dyDescent="0.25">
      <c r="B37" s="52"/>
      <c r="C37" s="52"/>
      <c r="D37" s="52"/>
      <c r="E37" s="52"/>
      <c r="F37" s="52"/>
      <c r="G37" s="52"/>
      <c r="H37" s="52"/>
      <c r="I37" s="52"/>
      <c r="J37" s="17"/>
      <c r="K37" s="17"/>
    </row>
    <row r="38" spans="2:11" ht="32.25" customHeight="1" x14ac:dyDescent="0.25">
      <c r="B38" s="52"/>
      <c r="C38" s="52"/>
      <c r="D38" s="52"/>
      <c r="E38" s="52"/>
      <c r="F38" s="52"/>
      <c r="G38" s="52"/>
      <c r="H38" s="52"/>
      <c r="I38" s="52"/>
      <c r="J38" s="17"/>
      <c r="K38" s="17"/>
    </row>
    <row r="39" spans="2:11" ht="36.75" customHeight="1" x14ac:dyDescent="0.25">
      <c r="B39" s="52"/>
      <c r="C39" s="52"/>
      <c r="D39" s="52"/>
      <c r="E39" s="52"/>
      <c r="F39" s="52"/>
      <c r="G39" s="52"/>
      <c r="H39" s="52"/>
      <c r="I39" s="52"/>
      <c r="J39" s="17"/>
      <c r="K39" s="17"/>
    </row>
    <row r="40" spans="2:11" x14ac:dyDescent="0.25">
      <c r="B40" s="51"/>
      <c r="C40" s="51"/>
      <c r="D40" s="51"/>
      <c r="E40" s="51"/>
      <c r="F40" s="51"/>
      <c r="G40" s="51"/>
      <c r="H40" s="51"/>
      <c r="I40" s="51"/>
      <c r="J40" s="17"/>
      <c r="K40" s="17"/>
    </row>
    <row r="41" spans="2:11" x14ac:dyDescent="0.25">
      <c r="B41" s="51"/>
      <c r="C41" s="51"/>
      <c r="D41" s="51"/>
      <c r="E41" s="51"/>
      <c r="F41" s="51"/>
      <c r="G41" s="51"/>
      <c r="H41" s="51"/>
      <c r="I41" s="51"/>
      <c r="J41" s="17"/>
      <c r="K41" s="17"/>
    </row>
    <row r="42" spans="2:11" x14ac:dyDescent="0.25">
      <c r="B42" s="49"/>
      <c r="C42" s="49"/>
      <c r="D42" s="49"/>
      <c r="E42" s="49"/>
      <c r="F42" s="49"/>
      <c r="G42" s="49"/>
      <c r="H42" s="49"/>
      <c r="I42" s="49"/>
    </row>
    <row r="43" spans="2:11" x14ac:dyDescent="0.25">
      <c r="B43" s="49"/>
      <c r="C43" s="49"/>
      <c r="D43" s="49"/>
      <c r="E43" s="49"/>
      <c r="F43" s="49"/>
      <c r="G43" s="49"/>
      <c r="H43" s="49"/>
      <c r="I43" s="49"/>
    </row>
  </sheetData>
  <mergeCells count="6">
    <mergeCell ref="B2:I2"/>
    <mergeCell ref="G28:H30"/>
    <mergeCell ref="B28:E28"/>
    <mergeCell ref="B29:E29"/>
    <mergeCell ref="K29:K32"/>
    <mergeCell ref="B30:E30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2020-05-20T06:43:11Z</cp:lastPrinted>
  <dcterms:created xsi:type="dcterms:W3CDTF">2018-05-14T05:35:00Z</dcterms:created>
  <dcterms:modified xsi:type="dcterms:W3CDTF">2021-04-14T13:21:22Z</dcterms:modified>
</cp:coreProperties>
</file>