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3335" windowHeight="7440"/>
  </bookViews>
  <sheets>
    <sheet name="ΟΙΚΟΝΟΜΙΚΗ ΠΡΟΣΦΟΡΑ " sheetId="4" r:id="rId1"/>
  </sheets>
  <calcPr calcId="145621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4" i="4"/>
  <c r="F5" i="4" l="1"/>
  <c r="I5" i="4"/>
  <c r="F6" i="4"/>
  <c r="I6" i="4"/>
  <c r="F7" i="4"/>
  <c r="I7" i="4"/>
  <c r="F8" i="4"/>
  <c r="I8" i="4"/>
  <c r="F9" i="4"/>
  <c r="I9" i="4"/>
  <c r="F10" i="4"/>
  <c r="I10" i="4"/>
  <c r="F11" i="4"/>
  <c r="I11" i="4"/>
  <c r="F12" i="4"/>
  <c r="I12" i="4"/>
  <c r="F13" i="4"/>
  <c r="I13" i="4"/>
  <c r="F14" i="4"/>
  <c r="I14" i="4"/>
  <c r="F15" i="4"/>
  <c r="I15" i="4"/>
  <c r="F16" i="4"/>
  <c r="I16" i="4"/>
  <c r="F17" i="4"/>
  <c r="I17" i="4"/>
  <c r="F18" i="4"/>
  <c r="I18" i="4"/>
  <c r="F19" i="4"/>
  <c r="I19" i="4"/>
  <c r="F20" i="4"/>
  <c r="I20" i="4"/>
  <c r="F21" i="4"/>
  <c r="I21" i="4"/>
  <c r="F22" i="4"/>
  <c r="I22" i="4"/>
  <c r="F23" i="4"/>
  <c r="I23" i="4"/>
  <c r="F24" i="4"/>
  <c r="I24" i="4"/>
  <c r="F25" i="4"/>
  <c r="I25" i="4"/>
  <c r="F26" i="4"/>
  <c r="I26" i="4"/>
  <c r="F27" i="4"/>
  <c r="I27" i="4"/>
  <c r="F28" i="4"/>
  <c r="I28" i="4"/>
  <c r="F29" i="4"/>
  <c r="I29" i="4"/>
  <c r="F30" i="4"/>
  <c r="I30" i="4"/>
  <c r="F31" i="4"/>
  <c r="I31" i="4"/>
  <c r="F32" i="4"/>
  <c r="I32" i="4"/>
  <c r="F33" i="4"/>
  <c r="I33" i="4"/>
  <c r="F34" i="4"/>
  <c r="I34" i="4"/>
  <c r="F35" i="4"/>
  <c r="I35" i="4"/>
  <c r="F36" i="4"/>
  <c r="I36" i="4"/>
  <c r="F37" i="4"/>
  <c r="I37" i="4"/>
  <c r="F38" i="4"/>
  <c r="I38" i="4"/>
  <c r="F39" i="4"/>
  <c r="I39" i="4"/>
  <c r="F40" i="4"/>
  <c r="I40" i="4"/>
  <c r="F41" i="4"/>
  <c r="I41" i="4"/>
  <c r="F42" i="4"/>
  <c r="I42" i="4"/>
  <c r="F43" i="4"/>
  <c r="I43" i="4"/>
  <c r="F44" i="4"/>
  <c r="I44" i="4"/>
  <c r="F45" i="4"/>
  <c r="I45" i="4"/>
  <c r="F46" i="4"/>
  <c r="I46" i="4"/>
  <c r="F47" i="4"/>
  <c r="I47" i="4"/>
  <c r="F48" i="4"/>
  <c r="I48" i="4"/>
  <c r="F49" i="4"/>
  <c r="I49" i="4"/>
  <c r="F50" i="4"/>
  <c r="I50" i="4"/>
  <c r="F51" i="4"/>
  <c r="I51" i="4"/>
  <c r="F52" i="4"/>
  <c r="I52" i="4"/>
  <c r="F53" i="4"/>
  <c r="I53" i="4"/>
  <c r="F54" i="4"/>
  <c r="I54" i="4"/>
  <c r="F55" i="4"/>
  <c r="I55" i="4"/>
  <c r="F56" i="4"/>
  <c r="I56" i="4"/>
  <c r="F57" i="4"/>
  <c r="I57" i="4"/>
  <c r="F58" i="4"/>
  <c r="I58" i="4"/>
  <c r="F59" i="4"/>
  <c r="I59" i="4"/>
  <c r="F4" i="4" l="1"/>
  <c r="I4" i="4" l="1"/>
  <c r="F60" i="4" l="1"/>
  <c r="I60" i="4" l="1"/>
  <c r="I61" i="4" s="1"/>
  <c r="I62" i="4" s="1"/>
  <c r="F61" i="4"/>
  <c r="F62" i="4" s="1"/>
</calcChain>
</file>

<file path=xl/sharedStrings.xml><?xml version="1.0" encoding="utf-8"?>
<sst xmlns="http://schemas.openxmlformats.org/spreadsheetml/2006/main" count="124" uniqueCount="71">
  <si>
    <t>Περιγραφή Είδους</t>
  </si>
  <si>
    <t>ΠΟΣΟΤΗΤΕΣ</t>
  </si>
  <si>
    <t>Τιμή  μονάδας (ευρώ προ ΦΠΑ)</t>
  </si>
  <si>
    <t>ΜΜ</t>
  </si>
  <si>
    <t>Σύνολο                      (ευρώ προ ΦΠΑ)</t>
  </si>
  <si>
    <t>ΣΥΝΟΛΟ (ευρώ προ ΦΠΑ)</t>
  </si>
  <si>
    <t>ΦΠΑ (24%)</t>
  </si>
  <si>
    <t>Σύνολο(ευρώ με ΦΠΑ)</t>
  </si>
  <si>
    <t>Ποσοστό έκπτωσης %</t>
  </si>
  <si>
    <t>Σύνολο προσφοράς                      (ευρώ προ ΦΠΑ)</t>
  </si>
  <si>
    <t>Τιμή  μονάδας  προσφοράς    (ευρώ προ ΦΠΑ)</t>
  </si>
  <si>
    <t>m</t>
  </si>
  <si>
    <t>Μάσκα ηλεκτροκόλλησης FIBER μεγάλη A</t>
  </si>
  <si>
    <t>Μαχαίρι μοκέτας βαρέου τύπου</t>
  </si>
  <si>
    <t>ατέρμονας γαλβανιζέ Μ8</t>
  </si>
  <si>
    <t>περικόχλια γαλβανιζέ Μ8</t>
  </si>
  <si>
    <t>ΤΕΜ</t>
  </si>
  <si>
    <t>ατέρμονας ανοξείδωτος Μ8</t>
  </si>
  <si>
    <t>περικόχλια ανοξείδωτα Μ8</t>
  </si>
  <si>
    <t>κοχλίες εξάγωνοι DIN933 8.8 γαλβανιζέ Μ8 Χ 50</t>
  </si>
  <si>
    <t>κοχλίες εξάγωνοι DIN933 8.8 γαλβανιζέ Μ10  Χ 70</t>
  </si>
  <si>
    <t>κοχλίες εξάγωνοι DIN933 8.8 γαλβανιζέ Μ12 Χ 70</t>
  </si>
  <si>
    <t>κοχλίες εξάγωνοι γαλβανιζέ Μ16 Χ 80</t>
  </si>
  <si>
    <t>περικόχλια γαλβανιζέ Μ10</t>
  </si>
  <si>
    <t>περικόχλια γαλβανιζέ Μ12</t>
  </si>
  <si>
    <t>περικόχλια γαλβανιζέ Μ16</t>
  </si>
  <si>
    <t>ροδέλες Μ8 DIN9021</t>
  </si>
  <si>
    <t>ροδέλες Μ10 DIN 9021</t>
  </si>
  <si>
    <t>ροδέλες Μ12 DIN125</t>
  </si>
  <si>
    <t>ροδέλες Μ16 DIN125</t>
  </si>
  <si>
    <t>μεντεσέδες σιδήρου απλοί 25x100</t>
  </si>
  <si>
    <t>Ανοξείδωτο 304 AISI τετραγωνου προφιλ 30x30x1,5 mm</t>
  </si>
  <si>
    <t>Στριφωνια ανοξειδωτα Α2 8x60</t>
  </si>
  <si>
    <t>Στηρίγματα σωλήνων ωμέγα ανοξείδωτα 1 1/2" BSP</t>
  </si>
  <si>
    <t>ανοξειδωτες ροδέλες DIN 9021 8mm</t>
  </si>
  <si>
    <t>TEM</t>
  </si>
  <si>
    <t>γωνία γαλβανιζέ 30Χ30Χ3 6μετρα</t>
  </si>
  <si>
    <t>Λάμα μαύρη 50Χ3mm 4μετρο</t>
  </si>
  <si>
    <t>Λάμα γαλβανιζέ 30Χ3mm 4μετρο</t>
  </si>
  <si>
    <t>στραντζαριστό κατασκευών γαλβανισμένο 40Χ20Χ1.4mm των 5m</t>
  </si>
  <si>
    <t>δίσκοι κοπής ανοξείδωτου 115</t>
  </si>
  <si>
    <t>δίσκοι κοπής ανοξείδωτου 230</t>
  </si>
  <si>
    <t>δίσκοι λείανσης 115</t>
  </si>
  <si>
    <t>δίσκοι λείανσης 230</t>
  </si>
  <si>
    <t>σμυριδόπανο Νο 400 28Χ23 cm</t>
  </si>
  <si>
    <t>Ηλεκτρόδια συγκόλλησης κοινά γενικής χρήσης 2.5mm</t>
  </si>
  <si>
    <t>Ηλεκτρόδια συγκόλλησης βασικά 3.2mm</t>
  </si>
  <si>
    <t>Ανταλλακτικό γυαλί ηλεκτροσυγκόλησης 9Χ11</t>
  </si>
  <si>
    <t>ρόδες περιστρεφόμενες με φρένο Φ125</t>
  </si>
  <si>
    <t>ρόδες περιστρεφόμενες με φρένο Φ140</t>
  </si>
  <si>
    <t>μανόμετρο γλυκερίνης 1/4"  0-6bar Φ63</t>
  </si>
  <si>
    <t>μανόμετρο γλυκερίνης 1/2"  0-6bar Φ63</t>
  </si>
  <si>
    <t>μανόμετρο γλυκερίνης 1/4"  10bar</t>
  </si>
  <si>
    <t>μανόμετρο γλυκερίνης 1/2"  10bar</t>
  </si>
  <si>
    <t>μανόμετρο αερομέτρων</t>
  </si>
  <si>
    <t>ελαστικό φύλλο SBR 5mm με λινό πλάτους 1.2m</t>
  </si>
  <si>
    <t>ελαστικό φύλλο SBR 3mm με λινό πλάτους 1.2m</t>
  </si>
  <si>
    <t>περμαντίτης φύλλο 1mm 245Χ297mm</t>
  </si>
  <si>
    <t>περμαντίτης φύλλο 2mm 245Χ297mm</t>
  </si>
  <si>
    <t>σχοινί πλεκτό πολυεστερικό 10mm</t>
  </si>
  <si>
    <t>σχοινί πλεκτό Φ14</t>
  </si>
  <si>
    <t>ροδάντζες ανοξειδωτες Φ8</t>
  </si>
  <si>
    <t>σφικτήρες συρματόσχοινου</t>
  </si>
  <si>
    <t>πανιά ράκη συσκευασία 10kg</t>
  </si>
  <si>
    <t>σπρέυ καθαριστικό καρμπυρατέρ 500ml</t>
  </si>
  <si>
    <t>πάστα καθαρισμού χεριών 1lt</t>
  </si>
  <si>
    <t>αφρός πολυουρεθάνης 750ml</t>
  </si>
  <si>
    <t>κυανοακρυλική κόλα στιγμής 2gr</t>
  </si>
  <si>
    <t>στικ θερμοπλαστικής κόλλας διάφανη 11X300 συσκευασια 1kg</t>
  </si>
  <si>
    <t>ασφαλιστικό σπειρωμάτων 10ml</t>
  </si>
  <si>
    <t>ΤΜΗΜΑ 8: ΠΡΟΜΉΘΕΙΑ ΣΙΔΗΡΙΚΑ ΥΛΙΚΑ ΚΑΙ ΜΙΚΡΟ ΕΡΓΑΛΕΙΑ ΗΡΑΚΛΕΙΟ ΟΙΚΟΝΟΜΙΚΗ ΠΡΟΣΦΟΡΑ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</si>
</sst>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7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0" fillId="0" borderId="9" xfId="0" applyNumberFormat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4" fontId="0" fillId="0" borderId="1" xfId="0" applyNumberFormat="1" applyBorder="1" applyAlignment="1">
      <alignment horizontal="center"/>
    </xf>
    <xf numFmtId="1" fontId="0" fillId="0" borderId="0" xfId="0" applyNumberFormat="1"/>
    <xf numFmtId="1" fontId="1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6" xfId="0" applyBorder="1"/>
    <xf numFmtId="4" fontId="0" fillId="0" borderId="7" xfId="0" applyNumberFormat="1" applyBorder="1" applyAlignment="1">
      <alignment horizontal="center"/>
    </xf>
    <xf numFmtId="0" fontId="0" fillId="2" borderId="17" xfId="0" applyFill="1" applyBorder="1"/>
    <xf numFmtId="0" fontId="0" fillId="2" borderId="16" xfId="0" applyFill="1" applyBorder="1"/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6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wrapText="1"/>
    </xf>
    <xf numFmtId="1" fontId="1" fillId="0" borderId="0" xfId="0" applyNumberFormat="1" applyFont="1" applyBorder="1" applyAlignment="1">
      <alignment horizontal="left"/>
    </xf>
    <xf numFmtId="1" fontId="0" fillId="0" borderId="0" xfId="0" applyNumberFormat="1" applyBorder="1" applyAlignment="1"/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/>
    <xf numFmtId="0" fontId="3" fillId="3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8" xfId="0" applyBorder="1"/>
    <xf numFmtId="0" fontId="3" fillId="3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wrapText="1"/>
    </xf>
    <xf numFmtId="1" fontId="0" fillId="0" borderId="9" xfId="0" applyNumberFormat="1" applyBorder="1" applyAlignment="1">
      <alignment horizontal="center"/>
    </xf>
    <xf numFmtId="0" fontId="0" fillId="2" borderId="15" xfId="0" applyFill="1" applyBorder="1"/>
    <xf numFmtId="0" fontId="1" fillId="2" borderId="4" xfId="0" applyFont="1" applyFill="1" applyBorder="1" applyAlignment="1">
      <alignment horizontal="right"/>
    </xf>
    <xf numFmtId="4" fontId="0" fillId="2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Normal="100" zoomScaleSheetLayoutView="100" workbookViewId="0">
      <selection activeCell="M9" sqref="M9"/>
    </sheetView>
  </sheetViews>
  <sheetFormatPr defaultRowHeight="15" x14ac:dyDescent="0.25"/>
  <cols>
    <col min="1" max="1" width="2.85546875" customWidth="1"/>
    <col min="2" max="2" width="30.85546875" customWidth="1"/>
    <col min="3" max="4" width="19.42578125" customWidth="1"/>
    <col min="5" max="5" width="16.7109375" style="1" customWidth="1"/>
    <col min="6" max="6" width="16.28515625" customWidth="1"/>
    <col min="7" max="7" width="11.5703125" style="17" bestFit="1" customWidth="1"/>
    <col min="8" max="8" width="17.7109375" customWidth="1"/>
    <col min="9" max="9" width="15.7109375" bestFit="1" customWidth="1"/>
  </cols>
  <sheetData>
    <row r="1" spans="1:10" ht="15.75" thickBot="1" x14ac:dyDescent="0.3"/>
    <row r="2" spans="1:10" ht="38.25" customHeight="1" x14ac:dyDescent="0.25">
      <c r="A2" s="15"/>
      <c r="B2" s="28" t="s">
        <v>70</v>
      </c>
      <c r="C2" s="29"/>
      <c r="D2" s="29"/>
      <c r="E2" s="29"/>
      <c r="F2" s="29"/>
      <c r="G2" s="30"/>
      <c r="H2" s="30"/>
      <c r="I2" s="31"/>
    </row>
    <row r="3" spans="1:10" s="2" customFormat="1" ht="48" customHeight="1" thickBot="1" x14ac:dyDescent="0.3">
      <c r="A3" s="46"/>
      <c r="B3" s="12" t="s">
        <v>0</v>
      </c>
      <c r="C3" s="13" t="s">
        <v>3</v>
      </c>
      <c r="D3" s="13" t="s">
        <v>1</v>
      </c>
      <c r="E3" s="14" t="s">
        <v>2</v>
      </c>
      <c r="F3" s="14" t="s">
        <v>4</v>
      </c>
      <c r="G3" s="18" t="s">
        <v>8</v>
      </c>
      <c r="H3" s="14" t="s">
        <v>10</v>
      </c>
      <c r="I3" s="14" t="s">
        <v>9</v>
      </c>
      <c r="J3" s="8"/>
    </row>
    <row r="4" spans="1:10" x14ac:dyDescent="0.25">
      <c r="A4" s="47">
        <v>1</v>
      </c>
      <c r="B4" s="48" t="s">
        <v>14</v>
      </c>
      <c r="C4" s="49" t="s">
        <v>11</v>
      </c>
      <c r="D4" s="50">
        <v>10</v>
      </c>
      <c r="E4" s="51">
        <v>0.8</v>
      </c>
      <c r="F4" s="52">
        <f>E4*D4</f>
        <v>8</v>
      </c>
      <c r="G4" s="53">
        <v>0</v>
      </c>
      <c r="H4" s="54">
        <f>(1-G4/100)*E4</f>
        <v>0.8</v>
      </c>
      <c r="I4" s="55">
        <f>D4*H4</f>
        <v>8</v>
      </c>
    </row>
    <row r="5" spans="1:10" x14ac:dyDescent="0.25">
      <c r="A5" s="24">
        <v>2</v>
      </c>
      <c r="B5" s="19" t="s">
        <v>15</v>
      </c>
      <c r="C5" s="20" t="s">
        <v>16</v>
      </c>
      <c r="D5" s="21">
        <v>100</v>
      </c>
      <c r="E5" s="22">
        <v>0.05</v>
      </c>
      <c r="F5" s="9">
        <f t="shared" ref="F5:F59" si="0">E5*D5</f>
        <v>5</v>
      </c>
      <c r="G5" s="23">
        <v>0</v>
      </c>
      <c r="H5" s="16">
        <f t="shared" ref="H5:H59" si="1">(1-G5/100)*E5</f>
        <v>0.05</v>
      </c>
      <c r="I5" s="25">
        <f t="shared" ref="I5:I59" si="2">D5*H5</f>
        <v>5</v>
      </c>
    </row>
    <row r="6" spans="1:10" x14ac:dyDescent="0.25">
      <c r="A6" s="24">
        <v>3</v>
      </c>
      <c r="B6" s="19" t="s">
        <v>17</v>
      </c>
      <c r="C6" s="20" t="s">
        <v>11</v>
      </c>
      <c r="D6" s="21">
        <v>5</v>
      </c>
      <c r="E6" s="22">
        <v>12</v>
      </c>
      <c r="F6" s="9">
        <f t="shared" si="0"/>
        <v>60</v>
      </c>
      <c r="G6" s="23">
        <v>0</v>
      </c>
      <c r="H6" s="16">
        <f t="shared" si="1"/>
        <v>12</v>
      </c>
      <c r="I6" s="25">
        <f t="shared" si="2"/>
        <v>60</v>
      </c>
    </row>
    <row r="7" spans="1:10" x14ac:dyDescent="0.25">
      <c r="A7" s="24">
        <v>4</v>
      </c>
      <c r="B7" s="19" t="s">
        <v>18</v>
      </c>
      <c r="C7" s="20" t="s">
        <v>16</v>
      </c>
      <c r="D7" s="21">
        <v>50</v>
      </c>
      <c r="E7" s="22">
        <v>0.1</v>
      </c>
      <c r="F7" s="9">
        <f t="shared" si="0"/>
        <v>5</v>
      </c>
      <c r="G7" s="23">
        <v>0</v>
      </c>
      <c r="H7" s="16">
        <f t="shared" si="1"/>
        <v>0.1</v>
      </c>
      <c r="I7" s="25">
        <f t="shared" si="2"/>
        <v>5</v>
      </c>
    </row>
    <row r="8" spans="1:10" x14ac:dyDescent="0.25">
      <c r="A8" s="24">
        <v>5</v>
      </c>
      <c r="B8" s="19" t="s">
        <v>19</v>
      </c>
      <c r="C8" s="20" t="s">
        <v>16</v>
      </c>
      <c r="D8" s="21">
        <v>100</v>
      </c>
      <c r="E8" s="22">
        <v>0.15</v>
      </c>
      <c r="F8" s="9">
        <f t="shared" si="0"/>
        <v>15</v>
      </c>
      <c r="G8" s="23">
        <v>0</v>
      </c>
      <c r="H8" s="16">
        <f t="shared" si="1"/>
        <v>0.15</v>
      </c>
      <c r="I8" s="25">
        <f t="shared" si="2"/>
        <v>15</v>
      </c>
    </row>
    <row r="9" spans="1:10" x14ac:dyDescent="0.25">
      <c r="A9" s="24">
        <v>6</v>
      </c>
      <c r="B9" s="19" t="s">
        <v>20</v>
      </c>
      <c r="C9" s="20" t="s">
        <v>16</v>
      </c>
      <c r="D9" s="21">
        <v>50</v>
      </c>
      <c r="E9" s="22">
        <v>0.3</v>
      </c>
      <c r="F9" s="9">
        <f t="shared" si="0"/>
        <v>15</v>
      </c>
      <c r="G9" s="23">
        <v>0</v>
      </c>
      <c r="H9" s="16">
        <f t="shared" si="1"/>
        <v>0.3</v>
      </c>
      <c r="I9" s="25">
        <f t="shared" si="2"/>
        <v>15</v>
      </c>
    </row>
    <row r="10" spans="1:10" x14ac:dyDescent="0.25">
      <c r="A10" s="24">
        <v>7</v>
      </c>
      <c r="B10" s="19" t="s">
        <v>21</v>
      </c>
      <c r="C10" s="20" t="s">
        <v>16</v>
      </c>
      <c r="D10" s="21">
        <v>50</v>
      </c>
      <c r="E10" s="22">
        <v>0.5</v>
      </c>
      <c r="F10" s="9">
        <f t="shared" si="0"/>
        <v>25</v>
      </c>
      <c r="G10" s="23">
        <v>0</v>
      </c>
      <c r="H10" s="16">
        <f t="shared" si="1"/>
        <v>0.5</v>
      </c>
      <c r="I10" s="25">
        <f t="shared" si="2"/>
        <v>25</v>
      </c>
    </row>
    <row r="11" spans="1:10" x14ac:dyDescent="0.25">
      <c r="A11" s="24">
        <v>8</v>
      </c>
      <c r="B11" s="19" t="s">
        <v>22</v>
      </c>
      <c r="C11" s="20" t="s">
        <v>16</v>
      </c>
      <c r="D11" s="21">
        <v>20</v>
      </c>
      <c r="E11" s="22">
        <v>1.2</v>
      </c>
      <c r="F11" s="9">
        <f t="shared" si="0"/>
        <v>24</v>
      </c>
      <c r="G11" s="23">
        <v>0</v>
      </c>
      <c r="H11" s="16">
        <f t="shared" si="1"/>
        <v>1.2</v>
      </c>
      <c r="I11" s="25">
        <f t="shared" si="2"/>
        <v>24</v>
      </c>
    </row>
    <row r="12" spans="1:10" x14ac:dyDescent="0.25">
      <c r="A12" s="24">
        <v>9</v>
      </c>
      <c r="B12" s="19" t="s">
        <v>23</v>
      </c>
      <c r="C12" s="20" t="s">
        <v>16</v>
      </c>
      <c r="D12" s="21">
        <v>100</v>
      </c>
      <c r="E12" s="22">
        <v>0.05</v>
      </c>
      <c r="F12" s="9">
        <f t="shared" si="0"/>
        <v>5</v>
      </c>
      <c r="G12" s="23">
        <v>0</v>
      </c>
      <c r="H12" s="16">
        <f t="shared" si="1"/>
        <v>0.05</v>
      </c>
      <c r="I12" s="25">
        <f t="shared" si="2"/>
        <v>5</v>
      </c>
    </row>
    <row r="13" spans="1:10" x14ac:dyDescent="0.25">
      <c r="A13" s="24">
        <v>10</v>
      </c>
      <c r="B13" s="19" t="s">
        <v>24</v>
      </c>
      <c r="C13" s="20" t="s">
        <v>16</v>
      </c>
      <c r="D13" s="21">
        <v>50</v>
      </c>
      <c r="E13" s="22">
        <v>0.1</v>
      </c>
      <c r="F13" s="9">
        <f t="shared" si="0"/>
        <v>5</v>
      </c>
      <c r="G13" s="23">
        <v>0</v>
      </c>
      <c r="H13" s="16">
        <f t="shared" si="1"/>
        <v>0.1</v>
      </c>
      <c r="I13" s="25">
        <f t="shared" si="2"/>
        <v>5</v>
      </c>
    </row>
    <row r="14" spans="1:10" x14ac:dyDescent="0.25">
      <c r="A14" s="24">
        <v>11</v>
      </c>
      <c r="B14" s="19" t="s">
        <v>25</v>
      </c>
      <c r="C14" s="20" t="s">
        <v>16</v>
      </c>
      <c r="D14" s="21">
        <v>30</v>
      </c>
      <c r="E14" s="22">
        <v>0.2</v>
      </c>
      <c r="F14" s="9">
        <f t="shared" si="0"/>
        <v>6</v>
      </c>
      <c r="G14" s="23">
        <v>0</v>
      </c>
      <c r="H14" s="16">
        <f t="shared" si="1"/>
        <v>0.2</v>
      </c>
      <c r="I14" s="25">
        <f t="shared" si="2"/>
        <v>6</v>
      </c>
    </row>
    <row r="15" spans="1:10" x14ac:dyDescent="0.25">
      <c r="A15" s="24">
        <v>12</v>
      </c>
      <c r="B15" s="19" t="s">
        <v>26</v>
      </c>
      <c r="C15" s="20" t="s">
        <v>16</v>
      </c>
      <c r="D15" s="21">
        <v>100</v>
      </c>
      <c r="E15" s="22">
        <v>0.05</v>
      </c>
      <c r="F15" s="9">
        <f t="shared" si="0"/>
        <v>5</v>
      </c>
      <c r="G15" s="23">
        <v>0</v>
      </c>
      <c r="H15" s="16">
        <f t="shared" si="1"/>
        <v>0.05</v>
      </c>
      <c r="I15" s="25">
        <f t="shared" si="2"/>
        <v>5</v>
      </c>
    </row>
    <row r="16" spans="1:10" x14ac:dyDescent="0.25">
      <c r="A16" s="24">
        <v>13</v>
      </c>
      <c r="B16" s="19" t="s">
        <v>27</v>
      </c>
      <c r="C16" s="20" t="s">
        <v>16</v>
      </c>
      <c r="D16" s="21">
        <v>50</v>
      </c>
      <c r="E16" s="22">
        <v>0.05</v>
      </c>
      <c r="F16" s="9">
        <f t="shared" si="0"/>
        <v>2.5</v>
      </c>
      <c r="G16" s="23">
        <v>0</v>
      </c>
      <c r="H16" s="16">
        <f t="shared" si="1"/>
        <v>0.05</v>
      </c>
      <c r="I16" s="25">
        <f t="shared" si="2"/>
        <v>2.5</v>
      </c>
    </row>
    <row r="17" spans="1:9" x14ac:dyDescent="0.25">
      <c r="A17" s="24">
        <v>14</v>
      </c>
      <c r="B17" s="19" t="s">
        <v>28</v>
      </c>
      <c r="C17" s="20" t="s">
        <v>16</v>
      </c>
      <c r="D17" s="21">
        <v>50</v>
      </c>
      <c r="E17" s="22">
        <v>0.03</v>
      </c>
      <c r="F17" s="9">
        <f t="shared" si="0"/>
        <v>1.5</v>
      </c>
      <c r="G17" s="23">
        <v>0</v>
      </c>
      <c r="H17" s="16">
        <f t="shared" si="1"/>
        <v>0.03</v>
      </c>
      <c r="I17" s="25">
        <f t="shared" si="2"/>
        <v>1.5</v>
      </c>
    </row>
    <row r="18" spans="1:9" x14ac:dyDescent="0.25">
      <c r="A18" s="24">
        <v>15</v>
      </c>
      <c r="B18" s="19" t="s">
        <v>29</v>
      </c>
      <c r="C18" s="20" t="s">
        <v>16</v>
      </c>
      <c r="D18" s="21">
        <v>30</v>
      </c>
      <c r="E18" s="22">
        <v>0.1</v>
      </c>
      <c r="F18" s="9">
        <f t="shared" si="0"/>
        <v>3</v>
      </c>
      <c r="G18" s="23">
        <v>0</v>
      </c>
      <c r="H18" s="16">
        <f t="shared" si="1"/>
        <v>0.1</v>
      </c>
      <c r="I18" s="25">
        <f t="shared" si="2"/>
        <v>3</v>
      </c>
    </row>
    <row r="19" spans="1:9" x14ac:dyDescent="0.25">
      <c r="A19" s="24">
        <v>16</v>
      </c>
      <c r="B19" s="19" t="s">
        <v>30</v>
      </c>
      <c r="C19" s="20" t="s">
        <v>16</v>
      </c>
      <c r="D19" s="21">
        <v>10</v>
      </c>
      <c r="E19" s="22">
        <v>3</v>
      </c>
      <c r="F19" s="9">
        <f t="shared" si="0"/>
        <v>30</v>
      </c>
      <c r="G19" s="23">
        <v>0</v>
      </c>
      <c r="H19" s="16">
        <f t="shared" si="1"/>
        <v>3</v>
      </c>
      <c r="I19" s="25">
        <f t="shared" si="2"/>
        <v>30</v>
      </c>
    </row>
    <row r="20" spans="1:9" x14ac:dyDescent="0.25">
      <c r="A20" s="24">
        <v>17</v>
      </c>
      <c r="B20" s="19" t="s">
        <v>31</v>
      </c>
      <c r="C20" s="20" t="s">
        <v>11</v>
      </c>
      <c r="D20" s="21">
        <v>12</v>
      </c>
      <c r="E20" s="22">
        <v>5</v>
      </c>
      <c r="F20" s="9">
        <f t="shared" si="0"/>
        <v>60</v>
      </c>
      <c r="G20" s="23">
        <v>0</v>
      </c>
      <c r="H20" s="16">
        <f t="shared" si="1"/>
        <v>5</v>
      </c>
      <c r="I20" s="25">
        <f t="shared" si="2"/>
        <v>60</v>
      </c>
    </row>
    <row r="21" spans="1:9" x14ac:dyDescent="0.25">
      <c r="A21" s="24">
        <v>18</v>
      </c>
      <c r="B21" s="19" t="s">
        <v>32</v>
      </c>
      <c r="C21" s="20" t="s">
        <v>16</v>
      </c>
      <c r="D21" s="21">
        <v>20</v>
      </c>
      <c r="E21" s="22">
        <v>0.3</v>
      </c>
      <c r="F21" s="9">
        <f t="shared" si="0"/>
        <v>6</v>
      </c>
      <c r="G21" s="23">
        <v>0</v>
      </c>
      <c r="H21" s="16">
        <f t="shared" si="1"/>
        <v>0.3</v>
      </c>
      <c r="I21" s="25">
        <f t="shared" si="2"/>
        <v>6</v>
      </c>
    </row>
    <row r="22" spans="1:9" x14ac:dyDescent="0.25">
      <c r="A22" s="24">
        <v>19</v>
      </c>
      <c r="B22" s="19" t="s">
        <v>33</v>
      </c>
      <c r="C22" s="20" t="s">
        <v>16</v>
      </c>
      <c r="D22" s="21">
        <v>5</v>
      </c>
      <c r="E22" s="22">
        <v>7.5</v>
      </c>
      <c r="F22" s="9">
        <f t="shared" si="0"/>
        <v>37.5</v>
      </c>
      <c r="G22" s="23">
        <v>0</v>
      </c>
      <c r="H22" s="16">
        <f t="shared" si="1"/>
        <v>7.5</v>
      </c>
      <c r="I22" s="25">
        <f t="shared" si="2"/>
        <v>37.5</v>
      </c>
    </row>
    <row r="23" spans="1:9" x14ac:dyDescent="0.25">
      <c r="A23" s="24">
        <v>20</v>
      </c>
      <c r="B23" s="19" t="s">
        <v>34</v>
      </c>
      <c r="C23" s="20" t="s">
        <v>35</v>
      </c>
      <c r="D23" s="21">
        <v>50</v>
      </c>
      <c r="E23" s="22">
        <v>0.1</v>
      </c>
      <c r="F23" s="9">
        <f t="shared" si="0"/>
        <v>5</v>
      </c>
      <c r="G23" s="23">
        <v>0</v>
      </c>
      <c r="H23" s="16">
        <f t="shared" si="1"/>
        <v>0.1</v>
      </c>
      <c r="I23" s="25">
        <f t="shared" si="2"/>
        <v>5</v>
      </c>
    </row>
    <row r="24" spans="1:9" x14ac:dyDescent="0.25">
      <c r="A24" s="24">
        <v>21</v>
      </c>
      <c r="B24" s="19" t="s">
        <v>36</v>
      </c>
      <c r="C24" s="20" t="s">
        <v>16</v>
      </c>
      <c r="D24" s="21">
        <v>2</v>
      </c>
      <c r="E24" s="22">
        <v>22.5</v>
      </c>
      <c r="F24" s="9">
        <f t="shared" si="0"/>
        <v>45</v>
      </c>
      <c r="G24" s="23">
        <v>0</v>
      </c>
      <c r="H24" s="16">
        <f t="shared" si="1"/>
        <v>22.5</v>
      </c>
      <c r="I24" s="25">
        <f t="shared" si="2"/>
        <v>45</v>
      </c>
    </row>
    <row r="25" spans="1:9" x14ac:dyDescent="0.25">
      <c r="A25" s="24">
        <v>22</v>
      </c>
      <c r="B25" s="19" t="s">
        <v>37</v>
      </c>
      <c r="C25" s="20" t="s">
        <v>16</v>
      </c>
      <c r="D25" s="21">
        <v>2</v>
      </c>
      <c r="E25" s="22">
        <v>7.5</v>
      </c>
      <c r="F25" s="9">
        <f t="shared" si="0"/>
        <v>15</v>
      </c>
      <c r="G25" s="23">
        <v>0</v>
      </c>
      <c r="H25" s="16">
        <f t="shared" si="1"/>
        <v>7.5</v>
      </c>
      <c r="I25" s="25">
        <f t="shared" si="2"/>
        <v>15</v>
      </c>
    </row>
    <row r="26" spans="1:9" x14ac:dyDescent="0.25">
      <c r="A26" s="24">
        <v>23</v>
      </c>
      <c r="B26" s="19" t="s">
        <v>38</v>
      </c>
      <c r="C26" s="20" t="s">
        <v>16</v>
      </c>
      <c r="D26" s="21">
        <v>2</v>
      </c>
      <c r="E26" s="22">
        <v>7.5</v>
      </c>
      <c r="F26" s="9">
        <f t="shared" si="0"/>
        <v>15</v>
      </c>
      <c r="G26" s="23">
        <v>0</v>
      </c>
      <c r="H26" s="16">
        <f t="shared" si="1"/>
        <v>7.5</v>
      </c>
      <c r="I26" s="25">
        <f t="shared" si="2"/>
        <v>15</v>
      </c>
    </row>
    <row r="27" spans="1:9" x14ac:dyDescent="0.25">
      <c r="A27" s="24">
        <v>24</v>
      </c>
      <c r="B27" s="19" t="s">
        <v>39</v>
      </c>
      <c r="C27" s="20" t="s">
        <v>16</v>
      </c>
      <c r="D27" s="21">
        <v>4</v>
      </c>
      <c r="E27" s="22">
        <v>11</v>
      </c>
      <c r="F27" s="9">
        <f t="shared" si="0"/>
        <v>44</v>
      </c>
      <c r="G27" s="23">
        <v>0</v>
      </c>
      <c r="H27" s="16">
        <f t="shared" si="1"/>
        <v>11</v>
      </c>
      <c r="I27" s="25">
        <f t="shared" si="2"/>
        <v>44</v>
      </c>
    </row>
    <row r="28" spans="1:9" x14ac:dyDescent="0.25">
      <c r="A28" s="24">
        <v>25</v>
      </c>
      <c r="B28" s="19" t="s">
        <v>40</v>
      </c>
      <c r="C28" s="20" t="s">
        <v>16</v>
      </c>
      <c r="D28" s="21">
        <v>20</v>
      </c>
      <c r="E28" s="22">
        <v>1.4</v>
      </c>
      <c r="F28" s="9">
        <f t="shared" si="0"/>
        <v>28</v>
      </c>
      <c r="G28" s="23">
        <v>0</v>
      </c>
      <c r="H28" s="16">
        <f t="shared" si="1"/>
        <v>1.4</v>
      </c>
      <c r="I28" s="25">
        <f t="shared" si="2"/>
        <v>28</v>
      </c>
    </row>
    <row r="29" spans="1:9" x14ac:dyDescent="0.25">
      <c r="A29" s="24">
        <v>26</v>
      </c>
      <c r="B29" s="19" t="s">
        <v>41</v>
      </c>
      <c r="C29" s="20" t="s">
        <v>16</v>
      </c>
      <c r="D29" s="21">
        <v>10</v>
      </c>
      <c r="E29" s="22">
        <v>2.5</v>
      </c>
      <c r="F29" s="9">
        <f t="shared" si="0"/>
        <v>25</v>
      </c>
      <c r="G29" s="23">
        <v>0</v>
      </c>
      <c r="H29" s="16">
        <f t="shared" si="1"/>
        <v>2.5</v>
      </c>
      <c r="I29" s="25">
        <f t="shared" si="2"/>
        <v>25</v>
      </c>
    </row>
    <row r="30" spans="1:9" x14ac:dyDescent="0.25">
      <c r="A30" s="24">
        <v>27</v>
      </c>
      <c r="B30" s="19" t="s">
        <v>42</v>
      </c>
      <c r="C30" s="20" t="s">
        <v>16</v>
      </c>
      <c r="D30" s="21">
        <v>20</v>
      </c>
      <c r="E30" s="22">
        <v>1.5</v>
      </c>
      <c r="F30" s="9">
        <f t="shared" si="0"/>
        <v>30</v>
      </c>
      <c r="G30" s="23">
        <v>0</v>
      </c>
      <c r="H30" s="16">
        <f t="shared" si="1"/>
        <v>1.5</v>
      </c>
      <c r="I30" s="25">
        <f t="shared" si="2"/>
        <v>30</v>
      </c>
    </row>
    <row r="31" spans="1:9" x14ac:dyDescent="0.25">
      <c r="A31" s="24">
        <v>28</v>
      </c>
      <c r="B31" s="19" t="s">
        <v>43</v>
      </c>
      <c r="C31" s="20" t="s">
        <v>16</v>
      </c>
      <c r="D31" s="21">
        <v>10</v>
      </c>
      <c r="E31" s="22">
        <v>1.5</v>
      </c>
      <c r="F31" s="9">
        <f t="shared" si="0"/>
        <v>15</v>
      </c>
      <c r="G31" s="23">
        <v>0</v>
      </c>
      <c r="H31" s="16">
        <f t="shared" si="1"/>
        <v>1.5</v>
      </c>
      <c r="I31" s="25">
        <f t="shared" si="2"/>
        <v>15</v>
      </c>
    </row>
    <row r="32" spans="1:9" x14ac:dyDescent="0.25">
      <c r="A32" s="24">
        <v>29</v>
      </c>
      <c r="B32" s="19" t="s">
        <v>44</v>
      </c>
      <c r="C32" s="20" t="s">
        <v>16</v>
      </c>
      <c r="D32" s="21">
        <v>50</v>
      </c>
      <c r="E32" s="22">
        <v>0.5</v>
      </c>
      <c r="F32" s="9">
        <f t="shared" si="0"/>
        <v>25</v>
      </c>
      <c r="G32" s="23">
        <v>0</v>
      </c>
      <c r="H32" s="16">
        <f t="shared" si="1"/>
        <v>0.5</v>
      </c>
      <c r="I32" s="25">
        <f t="shared" si="2"/>
        <v>25</v>
      </c>
    </row>
    <row r="33" spans="1:9" x14ac:dyDescent="0.25">
      <c r="A33" s="24">
        <v>30</v>
      </c>
      <c r="B33" s="19" t="s">
        <v>45</v>
      </c>
      <c r="C33" s="20" t="s">
        <v>16</v>
      </c>
      <c r="D33" s="21">
        <v>6</v>
      </c>
      <c r="E33" s="22">
        <v>3.5</v>
      </c>
      <c r="F33" s="9">
        <f t="shared" si="0"/>
        <v>21</v>
      </c>
      <c r="G33" s="23">
        <v>0</v>
      </c>
      <c r="H33" s="16">
        <f t="shared" si="1"/>
        <v>3.5</v>
      </c>
      <c r="I33" s="25">
        <f t="shared" si="2"/>
        <v>21</v>
      </c>
    </row>
    <row r="34" spans="1:9" x14ac:dyDescent="0.25">
      <c r="A34" s="24">
        <v>31</v>
      </c>
      <c r="B34" s="19" t="s">
        <v>46</v>
      </c>
      <c r="C34" s="20" t="s">
        <v>16</v>
      </c>
      <c r="D34" s="21">
        <v>3</v>
      </c>
      <c r="E34" s="22">
        <v>4</v>
      </c>
      <c r="F34" s="9">
        <f t="shared" si="0"/>
        <v>12</v>
      </c>
      <c r="G34" s="23">
        <v>0</v>
      </c>
      <c r="H34" s="16">
        <f t="shared" si="1"/>
        <v>4</v>
      </c>
      <c r="I34" s="25">
        <f t="shared" si="2"/>
        <v>12</v>
      </c>
    </row>
    <row r="35" spans="1:9" x14ac:dyDescent="0.25">
      <c r="A35" s="24">
        <v>32</v>
      </c>
      <c r="B35" s="19" t="s">
        <v>47</v>
      </c>
      <c r="C35" s="20" t="s">
        <v>16</v>
      </c>
      <c r="D35" s="21">
        <v>5</v>
      </c>
      <c r="E35" s="22">
        <v>1</v>
      </c>
      <c r="F35" s="9">
        <f t="shared" si="0"/>
        <v>5</v>
      </c>
      <c r="G35" s="23">
        <v>0</v>
      </c>
      <c r="H35" s="16">
        <f t="shared" si="1"/>
        <v>1</v>
      </c>
      <c r="I35" s="25">
        <f t="shared" si="2"/>
        <v>5</v>
      </c>
    </row>
    <row r="36" spans="1:9" x14ac:dyDescent="0.25">
      <c r="A36" s="24">
        <v>33</v>
      </c>
      <c r="B36" s="19" t="s">
        <v>48</v>
      </c>
      <c r="C36" s="20" t="s">
        <v>16</v>
      </c>
      <c r="D36" s="21">
        <v>4</v>
      </c>
      <c r="E36" s="22">
        <v>11.5</v>
      </c>
      <c r="F36" s="9">
        <f t="shared" si="0"/>
        <v>46</v>
      </c>
      <c r="G36" s="23">
        <v>0</v>
      </c>
      <c r="H36" s="16">
        <f t="shared" si="1"/>
        <v>11.5</v>
      </c>
      <c r="I36" s="25">
        <f t="shared" si="2"/>
        <v>46</v>
      </c>
    </row>
    <row r="37" spans="1:9" x14ac:dyDescent="0.25">
      <c r="A37" s="24">
        <v>34</v>
      </c>
      <c r="B37" s="19" t="s">
        <v>49</v>
      </c>
      <c r="C37" s="20" t="s">
        <v>16</v>
      </c>
      <c r="D37" s="21">
        <v>4</v>
      </c>
      <c r="E37" s="22">
        <v>14.5</v>
      </c>
      <c r="F37" s="9">
        <f t="shared" si="0"/>
        <v>58</v>
      </c>
      <c r="G37" s="23">
        <v>0</v>
      </c>
      <c r="H37" s="16">
        <f t="shared" si="1"/>
        <v>14.5</v>
      </c>
      <c r="I37" s="25">
        <f t="shared" si="2"/>
        <v>58</v>
      </c>
    </row>
    <row r="38" spans="1:9" x14ac:dyDescent="0.25">
      <c r="A38" s="24">
        <v>35</v>
      </c>
      <c r="B38" s="19" t="s">
        <v>50</v>
      </c>
      <c r="C38" s="20" t="s">
        <v>16</v>
      </c>
      <c r="D38" s="21">
        <v>2</v>
      </c>
      <c r="E38" s="22">
        <v>17.5</v>
      </c>
      <c r="F38" s="9">
        <f t="shared" si="0"/>
        <v>35</v>
      </c>
      <c r="G38" s="23">
        <v>0</v>
      </c>
      <c r="H38" s="16">
        <f t="shared" si="1"/>
        <v>17.5</v>
      </c>
      <c r="I38" s="25">
        <f t="shared" si="2"/>
        <v>35</v>
      </c>
    </row>
    <row r="39" spans="1:9" x14ac:dyDescent="0.25">
      <c r="A39" s="24">
        <v>36</v>
      </c>
      <c r="B39" s="19" t="s">
        <v>51</v>
      </c>
      <c r="C39" s="20" t="s">
        <v>16</v>
      </c>
      <c r="D39" s="21">
        <v>2</v>
      </c>
      <c r="E39" s="22">
        <v>20</v>
      </c>
      <c r="F39" s="9">
        <f t="shared" si="0"/>
        <v>40</v>
      </c>
      <c r="G39" s="23">
        <v>0</v>
      </c>
      <c r="H39" s="16">
        <f t="shared" si="1"/>
        <v>20</v>
      </c>
      <c r="I39" s="25">
        <f t="shared" si="2"/>
        <v>40</v>
      </c>
    </row>
    <row r="40" spans="1:9" x14ac:dyDescent="0.25">
      <c r="A40" s="24">
        <v>37</v>
      </c>
      <c r="B40" s="19" t="s">
        <v>52</v>
      </c>
      <c r="C40" s="20" t="s">
        <v>16</v>
      </c>
      <c r="D40" s="21">
        <v>2</v>
      </c>
      <c r="E40" s="22">
        <v>14.5</v>
      </c>
      <c r="F40" s="9">
        <f t="shared" si="0"/>
        <v>29</v>
      </c>
      <c r="G40" s="23">
        <v>0</v>
      </c>
      <c r="H40" s="16">
        <f t="shared" si="1"/>
        <v>14.5</v>
      </c>
      <c r="I40" s="25">
        <f t="shared" si="2"/>
        <v>29</v>
      </c>
    </row>
    <row r="41" spans="1:9" x14ac:dyDescent="0.25">
      <c r="A41" s="24">
        <v>38</v>
      </c>
      <c r="B41" s="19" t="s">
        <v>53</v>
      </c>
      <c r="C41" s="20" t="s">
        <v>16</v>
      </c>
      <c r="D41" s="21">
        <v>2</v>
      </c>
      <c r="E41" s="22">
        <v>18</v>
      </c>
      <c r="F41" s="9">
        <f t="shared" si="0"/>
        <v>36</v>
      </c>
      <c r="G41" s="23">
        <v>0</v>
      </c>
      <c r="H41" s="16">
        <f t="shared" si="1"/>
        <v>18</v>
      </c>
      <c r="I41" s="25">
        <f t="shared" si="2"/>
        <v>36</v>
      </c>
    </row>
    <row r="42" spans="1:9" x14ac:dyDescent="0.25">
      <c r="A42" s="24">
        <v>39</v>
      </c>
      <c r="B42" s="19" t="s">
        <v>54</v>
      </c>
      <c r="C42" s="20" t="s">
        <v>16</v>
      </c>
      <c r="D42" s="21">
        <v>2</v>
      </c>
      <c r="E42" s="22">
        <v>15</v>
      </c>
      <c r="F42" s="9">
        <f t="shared" si="0"/>
        <v>30</v>
      </c>
      <c r="G42" s="23">
        <v>0</v>
      </c>
      <c r="H42" s="16">
        <f t="shared" si="1"/>
        <v>15</v>
      </c>
      <c r="I42" s="25">
        <f t="shared" si="2"/>
        <v>30</v>
      </c>
    </row>
    <row r="43" spans="1:9" x14ac:dyDescent="0.25">
      <c r="A43" s="24">
        <v>40</v>
      </c>
      <c r="B43" s="19" t="s">
        <v>55</v>
      </c>
      <c r="C43" s="20" t="s">
        <v>11</v>
      </c>
      <c r="D43" s="21">
        <v>2</v>
      </c>
      <c r="E43" s="22">
        <v>70</v>
      </c>
      <c r="F43" s="9">
        <f t="shared" si="0"/>
        <v>140</v>
      </c>
      <c r="G43" s="23">
        <v>0</v>
      </c>
      <c r="H43" s="16">
        <f t="shared" si="1"/>
        <v>70</v>
      </c>
      <c r="I43" s="25">
        <f t="shared" si="2"/>
        <v>140</v>
      </c>
    </row>
    <row r="44" spans="1:9" x14ac:dyDescent="0.25">
      <c r="A44" s="24">
        <v>41</v>
      </c>
      <c r="B44" s="19" t="s">
        <v>56</v>
      </c>
      <c r="C44" s="20" t="s">
        <v>11</v>
      </c>
      <c r="D44" s="21">
        <v>2</v>
      </c>
      <c r="E44" s="22">
        <v>42</v>
      </c>
      <c r="F44" s="9">
        <f t="shared" si="0"/>
        <v>84</v>
      </c>
      <c r="G44" s="23">
        <v>0</v>
      </c>
      <c r="H44" s="16">
        <f t="shared" si="1"/>
        <v>42</v>
      </c>
      <c r="I44" s="25">
        <f t="shared" si="2"/>
        <v>84</v>
      </c>
    </row>
    <row r="45" spans="1:9" x14ac:dyDescent="0.25">
      <c r="A45" s="24">
        <v>42</v>
      </c>
      <c r="B45" s="19" t="s">
        <v>57</v>
      </c>
      <c r="C45" s="20" t="s">
        <v>16</v>
      </c>
      <c r="D45" s="21">
        <v>5</v>
      </c>
      <c r="E45" s="22">
        <v>3.9</v>
      </c>
      <c r="F45" s="9">
        <f t="shared" si="0"/>
        <v>19.5</v>
      </c>
      <c r="G45" s="23">
        <v>0</v>
      </c>
      <c r="H45" s="16">
        <f t="shared" si="1"/>
        <v>3.9</v>
      </c>
      <c r="I45" s="25">
        <f t="shared" si="2"/>
        <v>19.5</v>
      </c>
    </row>
    <row r="46" spans="1:9" x14ac:dyDescent="0.25">
      <c r="A46" s="24">
        <v>43</v>
      </c>
      <c r="B46" s="19" t="s">
        <v>58</v>
      </c>
      <c r="C46" s="20" t="s">
        <v>16</v>
      </c>
      <c r="D46" s="21">
        <v>5</v>
      </c>
      <c r="E46" s="22">
        <v>5.7</v>
      </c>
      <c r="F46" s="9">
        <f t="shared" si="0"/>
        <v>28.5</v>
      </c>
      <c r="G46" s="23">
        <v>0</v>
      </c>
      <c r="H46" s="16">
        <f t="shared" si="1"/>
        <v>5.7</v>
      </c>
      <c r="I46" s="25">
        <f t="shared" si="2"/>
        <v>28.5</v>
      </c>
    </row>
    <row r="47" spans="1:9" x14ac:dyDescent="0.25">
      <c r="A47" s="24">
        <v>44</v>
      </c>
      <c r="B47" s="19" t="s">
        <v>59</v>
      </c>
      <c r="C47" s="20" t="s">
        <v>11</v>
      </c>
      <c r="D47" s="21">
        <v>30</v>
      </c>
      <c r="E47" s="22">
        <v>5.0999999999999996</v>
      </c>
      <c r="F47" s="9">
        <f t="shared" si="0"/>
        <v>153</v>
      </c>
      <c r="G47" s="23">
        <v>0</v>
      </c>
      <c r="H47" s="16">
        <f t="shared" si="1"/>
        <v>5.0999999999999996</v>
      </c>
      <c r="I47" s="25">
        <f t="shared" si="2"/>
        <v>153</v>
      </c>
    </row>
    <row r="48" spans="1:9" x14ac:dyDescent="0.25">
      <c r="A48" s="24">
        <v>45</v>
      </c>
      <c r="B48" s="19" t="s">
        <v>60</v>
      </c>
      <c r="C48" s="20" t="s">
        <v>11</v>
      </c>
      <c r="D48" s="21">
        <v>30</v>
      </c>
      <c r="E48" s="22">
        <v>6</v>
      </c>
      <c r="F48" s="9">
        <f t="shared" si="0"/>
        <v>180</v>
      </c>
      <c r="G48" s="23">
        <v>0</v>
      </c>
      <c r="H48" s="16">
        <f t="shared" si="1"/>
        <v>6</v>
      </c>
      <c r="I48" s="25">
        <f t="shared" si="2"/>
        <v>180</v>
      </c>
    </row>
    <row r="49" spans="1:11" x14ac:dyDescent="0.25">
      <c r="A49" s="24">
        <v>46</v>
      </c>
      <c r="B49" s="19" t="s">
        <v>61</v>
      </c>
      <c r="C49" s="20" t="s">
        <v>35</v>
      </c>
      <c r="D49" s="21">
        <v>12</v>
      </c>
      <c r="E49" s="22">
        <v>0.6</v>
      </c>
      <c r="F49" s="9">
        <f t="shared" si="0"/>
        <v>7.1999999999999993</v>
      </c>
      <c r="G49" s="23">
        <v>0</v>
      </c>
      <c r="H49" s="16">
        <f t="shared" si="1"/>
        <v>0.6</v>
      </c>
      <c r="I49" s="25">
        <f t="shared" si="2"/>
        <v>7.1999999999999993</v>
      </c>
    </row>
    <row r="50" spans="1:11" x14ac:dyDescent="0.25">
      <c r="A50" s="24">
        <v>47</v>
      </c>
      <c r="B50" s="19" t="s">
        <v>62</v>
      </c>
      <c r="C50" s="20" t="s">
        <v>35</v>
      </c>
      <c r="D50" s="21">
        <v>12</v>
      </c>
      <c r="E50" s="22">
        <v>1.9</v>
      </c>
      <c r="F50" s="9">
        <f t="shared" si="0"/>
        <v>22.799999999999997</v>
      </c>
      <c r="G50" s="23">
        <v>0</v>
      </c>
      <c r="H50" s="16">
        <f t="shared" si="1"/>
        <v>1.9</v>
      </c>
      <c r="I50" s="25">
        <f t="shared" si="2"/>
        <v>22.799999999999997</v>
      </c>
    </row>
    <row r="51" spans="1:11" x14ac:dyDescent="0.25">
      <c r="A51" s="24">
        <v>48</v>
      </c>
      <c r="B51" s="19" t="s">
        <v>63</v>
      </c>
      <c r="C51" s="20" t="s">
        <v>35</v>
      </c>
      <c r="D51" s="21">
        <v>5</v>
      </c>
      <c r="E51" s="22">
        <v>24</v>
      </c>
      <c r="F51" s="9">
        <f t="shared" si="0"/>
        <v>120</v>
      </c>
      <c r="G51" s="23">
        <v>0</v>
      </c>
      <c r="H51" s="16">
        <f t="shared" si="1"/>
        <v>24</v>
      </c>
      <c r="I51" s="25">
        <f t="shared" si="2"/>
        <v>120</v>
      </c>
    </row>
    <row r="52" spans="1:11" x14ac:dyDescent="0.25">
      <c r="A52" s="24">
        <v>49</v>
      </c>
      <c r="B52" s="19" t="s">
        <v>64</v>
      </c>
      <c r="C52" s="20" t="s">
        <v>35</v>
      </c>
      <c r="D52" s="21">
        <v>5</v>
      </c>
      <c r="E52" s="22">
        <v>5.5</v>
      </c>
      <c r="F52" s="9">
        <f t="shared" si="0"/>
        <v>27.5</v>
      </c>
      <c r="G52" s="23">
        <v>0</v>
      </c>
      <c r="H52" s="16">
        <f t="shared" si="1"/>
        <v>5.5</v>
      </c>
      <c r="I52" s="25">
        <f t="shared" si="2"/>
        <v>27.5</v>
      </c>
    </row>
    <row r="53" spans="1:11" x14ac:dyDescent="0.25">
      <c r="A53" s="24">
        <v>50</v>
      </c>
      <c r="B53" s="19" t="s">
        <v>65</v>
      </c>
      <c r="C53" s="20" t="s">
        <v>35</v>
      </c>
      <c r="D53" s="21">
        <v>6</v>
      </c>
      <c r="E53" s="22">
        <v>4.2</v>
      </c>
      <c r="F53" s="9">
        <f t="shared" si="0"/>
        <v>25.200000000000003</v>
      </c>
      <c r="G53" s="23">
        <v>0</v>
      </c>
      <c r="H53" s="16">
        <f t="shared" si="1"/>
        <v>4.2</v>
      </c>
      <c r="I53" s="25">
        <f t="shared" si="2"/>
        <v>25.200000000000003</v>
      </c>
    </row>
    <row r="54" spans="1:11" x14ac:dyDescent="0.25">
      <c r="A54" s="24">
        <v>51</v>
      </c>
      <c r="B54" s="19" t="s">
        <v>66</v>
      </c>
      <c r="C54" s="20" t="s">
        <v>35</v>
      </c>
      <c r="D54" s="21">
        <v>10</v>
      </c>
      <c r="E54" s="22">
        <v>2.85</v>
      </c>
      <c r="F54" s="9">
        <f t="shared" si="0"/>
        <v>28.5</v>
      </c>
      <c r="G54" s="23">
        <v>0</v>
      </c>
      <c r="H54" s="16">
        <f t="shared" si="1"/>
        <v>2.85</v>
      </c>
      <c r="I54" s="25">
        <f t="shared" si="2"/>
        <v>28.5</v>
      </c>
    </row>
    <row r="55" spans="1:11" x14ac:dyDescent="0.25">
      <c r="A55" s="24">
        <v>52</v>
      </c>
      <c r="B55" s="19" t="s">
        <v>67</v>
      </c>
      <c r="C55" s="20" t="s">
        <v>35</v>
      </c>
      <c r="D55" s="21">
        <v>5</v>
      </c>
      <c r="E55" s="22">
        <v>2.6</v>
      </c>
      <c r="F55" s="9">
        <f t="shared" si="0"/>
        <v>13</v>
      </c>
      <c r="G55" s="23">
        <v>0</v>
      </c>
      <c r="H55" s="16">
        <f t="shared" si="1"/>
        <v>2.6</v>
      </c>
      <c r="I55" s="25">
        <f t="shared" si="2"/>
        <v>13</v>
      </c>
    </row>
    <row r="56" spans="1:11" x14ac:dyDescent="0.25">
      <c r="A56" s="24">
        <v>53</v>
      </c>
      <c r="B56" s="19" t="s">
        <v>68</v>
      </c>
      <c r="C56" s="20" t="s">
        <v>35</v>
      </c>
      <c r="D56" s="21">
        <v>1</v>
      </c>
      <c r="E56" s="22">
        <v>7.5</v>
      </c>
      <c r="F56" s="9">
        <f t="shared" si="0"/>
        <v>7.5</v>
      </c>
      <c r="G56" s="23">
        <v>0</v>
      </c>
      <c r="H56" s="16">
        <f t="shared" si="1"/>
        <v>7.5</v>
      </c>
      <c r="I56" s="25">
        <f t="shared" si="2"/>
        <v>7.5</v>
      </c>
    </row>
    <row r="57" spans="1:11" x14ac:dyDescent="0.25">
      <c r="A57" s="24">
        <v>54</v>
      </c>
      <c r="B57" s="19" t="s">
        <v>69</v>
      </c>
      <c r="C57" s="20" t="s">
        <v>35</v>
      </c>
      <c r="D57" s="21">
        <v>1</v>
      </c>
      <c r="E57" s="22">
        <v>12</v>
      </c>
      <c r="F57" s="9">
        <f t="shared" si="0"/>
        <v>12</v>
      </c>
      <c r="G57" s="23">
        <v>0</v>
      </c>
      <c r="H57" s="16">
        <f t="shared" si="1"/>
        <v>12</v>
      </c>
      <c r="I57" s="25">
        <f t="shared" si="2"/>
        <v>12</v>
      </c>
    </row>
    <row r="58" spans="1:11" x14ac:dyDescent="0.25">
      <c r="A58" s="24">
        <v>55</v>
      </c>
      <c r="B58" s="19" t="s">
        <v>12</v>
      </c>
      <c r="C58" s="20" t="s">
        <v>16</v>
      </c>
      <c r="D58" s="21">
        <v>3</v>
      </c>
      <c r="E58" s="22">
        <v>3.9</v>
      </c>
      <c r="F58" s="9">
        <f t="shared" si="0"/>
        <v>11.7</v>
      </c>
      <c r="G58" s="23">
        <v>0</v>
      </c>
      <c r="H58" s="16">
        <f t="shared" si="1"/>
        <v>3.9</v>
      </c>
      <c r="I58" s="25">
        <f t="shared" si="2"/>
        <v>11.7</v>
      </c>
    </row>
    <row r="59" spans="1:11" ht="15.75" thickBot="1" x14ac:dyDescent="0.3">
      <c r="A59" s="56">
        <v>56</v>
      </c>
      <c r="B59" s="57" t="s">
        <v>13</v>
      </c>
      <c r="C59" s="58" t="s">
        <v>16</v>
      </c>
      <c r="D59" s="59">
        <v>1</v>
      </c>
      <c r="E59" s="60">
        <v>2.5</v>
      </c>
      <c r="F59" s="61">
        <f t="shared" si="0"/>
        <v>2.5</v>
      </c>
      <c r="G59" s="62">
        <v>0</v>
      </c>
      <c r="H59" s="11">
        <f t="shared" si="1"/>
        <v>2.5</v>
      </c>
      <c r="I59" s="4">
        <f t="shared" si="2"/>
        <v>2.5</v>
      </c>
    </row>
    <row r="60" spans="1:11" x14ac:dyDescent="0.25">
      <c r="A60" s="63"/>
      <c r="B60" s="41" t="s">
        <v>5</v>
      </c>
      <c r="C60" s="64"/>
      <c r="D60" s="64"/>
      <c r="E60" s="64"/>
      <c r="F60" s="54">
        <f>SUM(F4:F59)</f>
        <v>1760.4</v>
      </c>
      <c r="G60" s="65"/>
      <c r="H60" s="66"/>
      <c r="I60" s="55">
        <f>SUM(I4:I59)</f>
        <v>1760.4</v>
      </c>
    </row>
    <row r="61" spans="1:11" x14ac:dyDescent="0.25">
      <c r="A61" s="26"/>
      <c r="B61" s="36" t="s">
        <v>6</v>
      </c>
      <c r="C61" s="37"/>
      <c r="D61" s="37"/>
      <c r="E61" s="37"/>
      <c r="F61" s="10">
        <f>0.24*F60</f>
        <v>422.49599999999998</v>
      </c>
      <c r="G61" s="33"/>
      <c r="H61" s="32"/>
      <c r="I61" s="3">
        <f t="shared" ref="I61" si="3">0.24*I60</f>
        <v>422.49599999999998</v>
      </c>
      <c r="K61" s="38"/>
    </row>
    <row r="62" spans="1:11" ht="15.75" thickBot="1" x14ac:dyDescent="0.3">
      <c r="A62" s="27"/>
      <c r="B62" s="39" t="s">
        <v>7</v>
      </c>
      <c r="C62" s="40"/>
      <c r="D62" s="40"/>
      <c r="E62" s="40"/>
      <c r="F62" s="11">
        <f>F60+F61</f>
        <v>2182.8960000000002</v>
      </c>
      <c r="G62" s="34"/>
      <c r="H62" s="35"/>
      <c r="I62" s="4">
        <f t="shared" ref="I62" si="4">I60+I61</f>
        <v>2182.8960000000002</v>
      </c>
      <c r="K62" s="38"/>
    </row>
    <row r="63" spans="1:11" x14ac:dyDescent="0.25">
      <c r="B63" s="5"/>
      <c r="C63" s="6"/>
      <c r="D63" s="6"/>
      <c r="E63" s="6"/>
      <c r="F63" s="7"/>
      <c r="K63" s="38"/>
    </row>
    <row r="64" spans="1:11" ht="28.5" customHeight="1" x14ac:dyDescent="0.25">
      <c r="B64" s="42"/>
      <c r="C64" s="42"/>
      <c r="D64" s="42"/>
      <c r="E64" s="42"/>
      <c r="F64" s="42"/>
      <c r="G64" s="43"/>
      <c r="H64" s="43"/>
      <c r="I64" s="43"/>
      <c r="K64" s="38"/>
    </row>
    <row r="65" spans="2:9" ht="24.75" customHeight="1" x14ac:dyDescent="0.25">
      <c r="B65" s="44"/>
      <c r="C65" s="44"/>
      <c r="D65" s="44"/>
      <c r="E65" s="44"/>
      <c r="F65" s="44"/>
      <c r="G65" s="43"/>
      <c r="H65" s="43"/>
      <c r="I65" s="43"/>
    </row>
    <row r="66" spans="2:9" ht="33" customHeight="1" x14ac:dyDescent="0.25">
      <c r="B66" s="45"/>
      <c r="C66" s="45"/>
      <c r="D66" s="45"/>
      <c r="E66" s="45"/>
      <c r="F66" s="45"/>
      <c r="G66" s="45"/>
      <c r="H66" s="45"/>
      <c r="I66" s="45"/>
    </row>
    <row r="67" spans="2:9" x14ac:dyDescent="0.25">
      <c r="B67" s="45"/>
      <c r="C67" s="45"/>
      <c r="D67" s="45"/>
      <c r="E67" s="45"/>
      <c r="F67" s="45"/>
      <c r="G67" s="45"/>
      <c r="H67" s="45"/>
      <c r="I67" s="45"/>
    </row>
    <row r="68" spans="2:9" ht="45" customHeight="1" x14ac:dyDescent="0.25">
      <c r="B68" s="45"/>
      <c r="C68" s="45"/>
      <c r="D68" s="45"/>
      <c r="E68" s="45"/>
      <c r="F68" s="45"/>
      <c r="G68" s="45"/>
      <c r="H68" s="45"/>
      <c r="I68" s="45"/>
    </row>
    <row r="69" spans="2:9" ht="33.75" customHeight="1" x14ac:dyDescent="0.25">
      <c r="B69" s="45"/>
      <c r="C69" s="45"/>
      <c r="D69" s="45"/>
      <c r="E69" s="45"/>
      <c r="F69" s="45"/>
      <c r="G69" s="45"/>
      <c r="H69" s="45"/>
      <c r="I69" s="45"/>
    </row>
    <row r="70" spans="2:9" ht="32.25" customHeight="1" x14ac:dyDescent="0.25">
      <c r="B70" s="45"/>
      <c r="C70" s="45"/>
      <c r="D70" s="45"/>
      <c r="E70" s="45"/>
      <c r="F70" s="45"/>
      <c r="G70" s="45"/>
      <c r="H70" s="45"/>
      <c r="I70" s="45"/>
    </row>
    <row r="71" spans="2:9" ht="36.75" customHeight="1" x14ac:dyDescent="0.25">
      <c r="B71" s="45"/>
      <c r="C71" s="45"/>
      <c r="D71" s="45"/>
      <c r="E71" s="45"/>
      <c r="F71" s="45"/>
      <c r="G71" s="45"/>
      <c r="H71" s="45"/>
      <c r="I71" s="45"/>
    </row>
    <row r="72" spans="2:9" x14ac:dyDescent="0.25">
      <c r="B72" s="43"/>
      <c r="C72" s="43"/>
      <c r="D72" s="43"/>
      <c r="E72" s="43"/>
      <c r="F72" s="43"/>
      <c r="G72" s="43"/>
      <c r="H72" s="43"/>
      <c r="I72" s="43"/>
    </row>
    <row r="73" spans="2:9" x14ac:dyDescent="0.25">
      <c r="B73" s="43"/>
      <c r="C73" s="43"/>
      <c r="D73" s="43"/>
      <c r="E73" s="43"/>
      <c r="F73" s="43"/>
      <c r="G73" s="43"/>
      <c r="H73" s="43"/>
      <c r="I73" s="43"/>
    </row>
    <row r="74" spans="2:9" x14ac:dyDescent="0.25">
      <c r="B74" s="43"/>
      <c r="C74" s="43"/>
      <c r="D74" s="43"/>
      <c r="E74" s="43"/>
      <c r="F74" s="43"/>
      <c r="G74" s="43"/>
      <c r="H74" s="43"/>
      <c r="I74" s="43"/>
    </row>
    <row r="75" spans="2:9" x14ac:dyDescent="0.25">
      <c r="B75" s="43"/>
      <c r="C75" s="43"/>
      <c r="D75" s="43"/>
      <c r="E75" s="43"/>
      <c r="F75" s="43"/>
      <c r="G75" s="43"/>
      <c r="H75" s="43"/>
      <c r="I75" s="43"/>
    </row>
    <row r="76" spans="2:9" x14ac:dyDescent="0.25">
      <c r="B76" s="43"/>
      <c r="C76" s="43"/>
      <c r="D76" s="43"/>
      <c r="E76" s="43"/>
      <c r="F76" s="43"/>
      <c r="G76" s="43"/>
      <c r="H76" s="43"/>
      <c r="I76" s="43"/>
    </row>
  </sheetData>
  <mergeCells count="6">
    <mergeCell ref="B2:I2"/>
    <mergeCell ref="G60:H62"/>
    <mergeCell ref="B60:E60"/>
    <mergeCell ref="B61:E61"/>
    <mergeCell ref="K61:K64"/>
    <mergeCell ref="B62:E62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2020-05-20T06:43:11Z</cp:lastPrinted>
  <dcterms:created xsi:type="dcterms:W3CDTF">2018-05-14T05:35:00Z</dcterms:created>
  <dcterms:modified xsi:type="dcterms:W3CDTF">2021-04-14T13:42:16Z</dcterms:modified>
</cp:coreProperties>
</file>