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6" windowWidth="13332" windowHeight="7440"/>
  </bookViews>
  <sheets>
    <sheet name="ΟΙΚΟΝΟΜΙΚΗ ΠΡΟΣΦΟΡΑ " sheetId="5" r:id="rId1"/>
  </sheets>
  <calcPr calcId="145621" iterateDelta="1E-4"/>
</workbook>
</file>

<file path=xl/calcChain.xml><?xml version="1.0" encoding="utf-8"?>
<calcChain xmlns="http://schemas.openxmlformats.org/spreadsheetml/2006/main">
  <c r="H3" i="5" l="1"/>
  <c r="H4" i="5"/>
  <c r="I4" i="5" s="1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/>
  <c r="H18" i="5"/>
  <c r="I18" i="5" s="1"/>
  <c r="H19" i="5"/>
  <c r="I19" i="5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3" i="5"/>
  <c r="F43" i="5" l="1"/>
  <c r="I3" i="5"/>
  <c r="F44" i="5" l="1"/>
  <c r="F45" i="5" s="1"/>
  <c r="I43" i="5"/>
  <c r="I44" i="5" l="1"/>
  <c r="I45" i="5" s="1"/>
</calcChain>
</file>

<file path=xl/sharedStrings.xml><?xml version="1.0" encoding="utf-8"?>
<sst xmlns="http://schemas.openxmlformats.org/spreadsheetml/2006/main" count="93" uniqueCount="55">
  <si>
    <t>Περιγραφή Είδους</t>
  </si>
  <si>
    <t>Α/Α</t>
  </si>
  <si>
    <t>ΜΜ</t>
  </si>
  <si>
    <t>Τιμή  μονάδας (ευρώ προ ΦΠΑ)</t>
  </si>
  <si>
    <t>ΦΠΑ (24%)</t>
  </si>
  <si>
    <t>ΣΥΝΟΛΟ (ευρώ προ ΦΠΑ)</t>
  </si>
  <si>
    <t>ΠΟΣΟΤΗΤΕΣ</t>
  </si>
  <si>
    <t>Σύνολο                      (ευρώ προ ΦΠΑ)</t>
  </si>
  <si>
    <t>Ποσοστό έκπτωσης %</t>
  </si>
  <si>
    <t>Τιμή  μονάδας  προσφοράς    (ευρώ προ ΦΠΑ)</t>
  </si>
  <si>
    <t>Σύνολο προσφοράς                      (ευρώ προ ΦΠΑ)</t>
  </si>
  <si>
    <t>Σύνολο(ευρώ με ΦΠΑ)</t>
  </si>
  <si>
    <t>Ηλεκτρολογικό κατσαβίδι εγκοπής 2.5/ 75mm</t>
  </si>
  <si>
    <t>ΤΕΜ</t>
  </si>
  <si>
    <t>Ηλεκτρολογικό κατσαβίδι εγκοπής 3/ 100mm</t>
  </si>
  <si>
    <t>Ηλεκτρολογικό κατσαβίδι εγκοπής 3.5 / 100mm</t>
  </si>
  <si>
    <t>Ηλεκτρολογικό κατσαβίδι εγκοπής 4/ 100mm</t>
  </si>
  <si>
    <t>Ηλεκτρολογικό κατσαβίδι εγκοπής 5.5/ 125mm</t>
  </si>
  <si>
    <t>Ηλεκτρολογικό κατσαβίδι εγκοπής 6.5/ 150mm</t>
  </si>
  <si>
    <t>Ηλεκτρολογικό κατσαβίδι για σταυρόβιδες PH0 60</t>
  </si>
  <si>
    <t>Ηλεκτρολογικό κατσαβίδι για σταυρόβιδες PH1 80</t>
  </si>
  <si>
    <t>Ηλεκτρολογικό κατσαβίδι για σταυρόβιδες PH2 100</t>
  </si>
  <si>
    <t>Ηλεκτρολογικό κατσαβίδι για σταυρόβιδες PH3 150</t>
  </si>
  <si>
    <t>Ηλεκτρολογική πένσα</t>
  </si>
  <si>
    <t>Ηλεκτρολογικός πλαγιοκόφτης  165mm</t>
  </si>
  <si>
    <t>Ηλεκτρολογικός πλαγιοκόφτης  200mm</t>
  </si>
  <si>
    <t xml:space="preserve">Σετ κλειδιά σωληνωτά </t>
  </si>
  <si>
    <t>Συλλογή σετ καστάνιες &amp; καρυδάκια</t>
  </si>
  <si>
    <t>Ηλεκτρολογικό μυτοτσίμπιδο ίσιο</t>
  </si>
  <si>
    <t>Ηλεκτρολογικό μυτοτσίμπιδο κυρτό</t>
  </si>
  <si>
    <t>Γερμανοπολύγωνα 6-32mm</t>
  </si>
  <si>
    <t>Γερμανοπολύγωνo 34mm</t>
  </si>
  <si>
    <t>Γερμανοπολύγωνo 36mm</t>
  </si>
  <si>
    <t>Σετ Τσιμπίδια Ασφαλειών</t>
  </si>
  <si>
    <t xml:space="preserve">Πνευματικό πιστολέτο SDS-plus     </t>
  </si>
  <si>
    <t>Σετ τρυπανιών μετάλλου Κοβαλτίου</t>
  </si>
  <si>
    <t>Σετ τρυπάνια SDS-Plus μπετού</t>
  </si>
  <si>
    <t>Τροχός γωνιακός 125mm</t>
  </si>
  <si>
    <t>Φορητή ηλεκτροκόλληση μικρή</t>
  </si>
  <si>
    <t>Ψηφιακό πολύμετρο ηλεκτρολόγου</t>
  </si>
  <si>
    <t xml:space="preserve">Δοκιμαστικό κατσαβίδι ηλεκτρολόγου    </t>
  </si>
  <si>
    <t>Πρέσα κυλινδρικών ακροδεκτών</t>
  </si>
  <si>
    <t>Φασίμετρο</t>
  </si>
  <si>
    <t>Πρεσα Ακροδεκτών ΚΩΣ</t>
  </si>
  <si>
    <t>Τρυπάνι kώνου HSS-Tin 4-32mm</t>
  </si>
  <si>
    <t>Φαλτσέτες</t>
  </si>
  <si>
    <t>Ανταλακτικές λάμες για φαλτσέτες (σετ)</t>
  </si>
  <si>
    <t>ΣΕΤ</t>
  </si>
  <si>
    <t>Γκαζοτανάλια 125mm</t>
  </si>
  <si>
    <t xml:space="preserve">Γκαζοτανάλια 250mm </t>
  </si>
  <si>
    <t>Υπέρυθρός μετρητής θερμοκρασίας</t>
  </si>
  <si>
    <t>Ακουστικά θορύβου ρουλεμάν</t>
  </si>
  <si>
    <t>Προβολέας Led</t>
  </si>
  <si>
    <t>Εργαλειοθήκη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</si>
  <si>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ΟΙΚΟΝΟΜΙΚΗ ΠΡΟΣΦΟΡΑ   ΤΜΗΜΑ 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</si>
</sst>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justify" vertical="center" wrapText="1"/>
    </xf>
    <xf numFmtId="0" fontId="6" fillId="3" borderId="8" xfId="0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2" xfId="0" applyFont="1" applyBorder="1"/>
    <xf numFmtId="4" fontId="3" fillId="0" borderId="3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4" fontId="3" fillId="0" borderId="8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4" fontId="3" fillId="0" borderId="1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wrapText="1"/>
    </xf>
    <xf numFmtId="0" fontId="3" fillId="2" borderId="7" xfId="0" applyFont="1" applyFill="1" applyBorder="1"/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4" xfId="0" applyFont="1" applyBorder="1" applyAlignment="1"/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zoomScaleSheetLayoutView="100" workbookViewId="0">
      <selection activeCell="L5" sqref="L5"/>
    </sheetView>
  </sheetViews>
  <sheetFormatPr defaultRowHeight="14.4" x14ac:dyDescent="0.3"/>
  <cols>
    <col min="1" max="1" width="2.88671875" customWidth="1"/>
    <col min="2" max="2" width="34.33203125" customWidth="1"/>
    <col min="3" max="3" width="11.6640625" customWidth="1"/>
    <col min="4" max="4" width="11.44140625" bestFit="1" customWidth="1"/>
    <col min="5" max="5" width="14.77734375" style="1" customWidth="1"/>
    <col min="6" max="6" width="13.44140625" customWidth="1"/>
    <col min="7" max="7" width="11.5546875" bestFit="1" customWidth="1"/>
    <col min="8" max="8" width="17.6640625" customWidth="1"/>
    <col min="9" max="9" width="15.6640625" bestFit="1" customWidth="1"/>
  </cols>
  <sheetData>
    <row r="1" spans="1:10" ht="38.25" customHeight="1" x14ac:dyDescent="0.3">
      <c r="A1" s="54" t="s">
        <v>54</v>
      </c>
      <c r="B1" s="55"/>
      <c r="C1" s="55"/>
      <c r="D1" s="55"/>
      <c r="E1" s="55"/>
      <c r="F1" s="55"/>
      <c r="G1" s="55"/>
      <c r="H1" s="55"/>
      <c r="I1" s="56"/>
    </row>
    <row r="2" spans="1:10" s="2" customFormat="1" ht="48" customHeight="1" thickBot="1" x14ac:dyDescent="0.35">
      <c r="A2" s="19" t="s">
        <v>1</v>
      </c>
      <c r="B2" s="20" t="s">
        <v>0</v>
      </c>
      <c r="C2" s="21" t="s">
        <v>2</v>
      </c>
      <c r="D2" s="21" t="s">
        <v>6</v>
      </c>
      <c r="E2" s="22" t="s">
        <v>3</v>
      </c>
      <c r="F2" s="22" t="s">
        <v>7</v>
      </c>
      <c r="G2" s="22" t="s">
        <v>8</v>
      </c>
      <c r="H2" s="22" t="s">
        <v>9</v>
      </c>
      <c r="I2" s="23" t="s">
        <v>10</v>
      </c>
      <c r="J2" s="3"/>
    </row>
    <row r="3" spans="1:10" ht="28.2" thickBot="1" x14ac:dyDescent="0.35">
      <c r="A3" s="24">
        <v>1</v>
      </c>
      <c r="B3" s="10" t="s">
        <v>12</v>
      </c>
      <c r="C3" s="11" t="s">
        <v>13</v>
      </c>
      <c r="D3" s="11">
        <v>2</v>
      </c>
      <c r="E3" s="12">
        <v>4.92</v>
      </c>
      <c r="F3" s="25">
        <f>D3*E3</f>
        <v>9.84</v>
      </c>
      <c r="G3" s="26">
        <v>3.5</v>
      </c>
      <c r="H3" s="27">
        <f>(1-G3/100)*D3</f>
        <v>1.93</v>
      </c>
      <c r="I3" s="28">
        <f>D2:D3*H3</f>
        <v>3.86</v>
      </c>
    </row>
    <row r="4" spans="1:10" ht="28.2" thickBot="1" x14ac:dyDescent="0.35">
      <c r="A4" s="29">
        <v>2</v>
      </c>
      <c r="B4" s="13" t="s">
        <v>14</v>
      </c>
      <c r="C4" s="14" t="s">
        <v>13</v>
      </c>
      <c r="D4" s="14">
        <v>2</v>
      </c>
      <c r="E4" s="15">
        <v>5.16</v>
      </c>
      <c r="F4" s="30">
        <f t="shared" ref="F4:F42" si="0">D4*E4</f>
        <v>10.32</v>
      </c>
      <c r="G4" s="26">
        <v>100</v>
      </c>
      <c r="H4" s="31">
        <f t="shared" ref="H4:H42" si="1">(1-G4/100)*D4</f>
        <v>0</v>
      </c>
      <c r="I4" s="32">
        <f t="shared" ref="I4:I42" si="2">D3:D4*H4</f>
        <v>0</v>
      </c>
    </row>
    <row r="5" spans="1:10" ht="28.2" thickBot="1" x14ac:dyDescent="0.35">
      <c r="A5" s="29">
        <v>3</v>
      </c>
      <c r="B5" s="13" t="s">
        <v>15</v>
      </c>
      <c r="C5" s="14" t="s">
        <v>13</v>
      </c>
      <c r="D5" s="14">
        <v>3</v>
      </c>
      <c r="E5" s="15">
        <v>5.32</v>
      </c>
      <c r="F5" s="30">
        <f t="shared" si="0"/>
        <v>15.96</v>
      </c>
      <c r="G5" s="26">
        <v>100</v>
      </c>
      <c r="H5" s="31">
        <f t="shared" si="1"/>
        <v>0</v>
      </c>
      <c r="I5" s="32">
        <f t="shared" si="2"/>
        <v>0</v>
      </c>
    </row>
    <row r="6" spans="1:10" ht="28.2" thickBot="1" x14ac:dyDescent="0.35">
      <c r="A6" s="29">
        <v>4</v>
      </c>
      <c r="B6" s="13" t="s">
        <v>16</v>
      </c>
      <c r="C6" s="14" t="s">
        <v>13</v>
      </c>
      <c r="D6" s="14">
        <v>3</v>
      </c>
      <c r="E6" s="15">
        <v>5.81</v>
      </c>
      <c r="F6" s="30">
        <f t="shared" si="0"/>
        <v>17.43</v>
      </c>
      <c r="G6" s="26">
        <v>100</v>
      </c>
      <c r="H6" s="31">
        <f t="shared" si="1"/>
        <v>0</v>
      </c>
      <c r="I6" s="32">
        <f t="shared" si="2"/>
        <v>0</v>
      </c>
    </row>
    <row r="7" spans="1:10" ht="28.2" thickBot="1" x14ac:dyDescent="0.35">
      <c r="A7" s="29">
        <v>5</v>
      </c>
      <c r="B7" s="13" t="s">
        <v>17</v>
      </c>
      <c r="C7" s="14" t="s">
        <v>13</v>
      </c>
      <c r="D7" s="14">
        <v>3</v>
      </c>
      <c r="E7" s="15">
        <v>6.9</v>
      </c>
      <c r="F7" s="30">
        <f t="shared" si="0"/>
        <v>20.700000000000003</v>
      </c>
      <c r="G7" s="26">
        <v>100</v>
      </c>
      <c r="H7" s="31">
        <f t="shared" si="1"/>
        <v>0</v>
      </c>
      <c r="I7" s="32">
        <f t="shared" si="2"/>
        <v>0</v>
      </c>
    </row>
    <row r="8" spans="1:10" ht="28.2" thickBot="1" x14ac:dyDescent="0.35">
      <c r="A8" s="29">
        <v>6</v>
      </c>
      <c r="B8" s="13" t="s">
        <v>18</v>
      </c>
      <c r="C8" s="14" t="s">
        <v>13</v>
      </c>
      <c r="D8" s="14">
        <v>3</v>
      </c>
      <c r="E8" s="15">
        <v>8.43</v>
      </c>
      <c r="F8" s="30">
        <f t="shared" si="0"/>
        <v>25.29</v>
      </c>
      <c r="G8" s="26">
        <v>100</v>
      </c>
      <c r="H8" s="31">
        <f t="shared" si="1"/>
        <v>0</v>
      </c>
      <c r="I8" s="32">
        <f t="shared" si="2"/>
        <v>0</v>
      </c>
    </row>
    <row r="9" spans="1:10" ht="28.2" thickBot="1" x14ac:dyDescent="0.35">
      <c r="A9" s="29">
        <v>7</v>
      </c>
      <c r="B9" s="13" t="s">
        <v>19</v>
      </c>
      <c r="C9" s="14" t="s">
        <v>13</v>
      </c>
      <c r="D9" s="14">
        <v>3</v>
      </c>
      <c r="E9" s="15">
        <v>5.4</v>
      </c>
      <c r="F9" s="30">
        <f t="shared" si="0"/>
        <v>16.200000000000003</v>
      </c>
      <c r="G9" s="26">
        <v>100</v>
      </c>
      <c r="H9" s="31">
        <f t="shared" si="1"/>
        <v>0</v>
      </c>
      <c r="I9" s="32">
        <f t="shared" si="2"/>
        <v>0</v>
      </c>
    </row>
    <row r="10" spans="1:10" ht="28.2" thickBot="1" x14ac:dyDescent="0.35">
      <c r="A10" s="29">
        <v>8</v>
      </c>
      <c r="B10" s="13" t="s">
        <v>20</v>
      </c>
      <c r="C10" s="14" t="s">
        <v>13</v>
      </c>
      <c r="D10" s="14">
        <v>3</v>
      </c>
      <c r="E10" s="15">
        <v>6.49</v>
      </c>
      <c r="F10" s="30">
        <f t="shared" si="0"/>
        <v>19.47</v>
      </c>
      <c r="G10" s="26">
        <v>100</v>
      </c>
      <c r="H10" s="31">
        <f t="shared" si="1"/>
        <v>0</v>
      </c>
      <c r="I10" s="32">
        <f t="shared" si="2"/>
        <v>0</v>
      </c>
    </row>
    <row r="11" spans="1:10" ht="28.2" thickBot="1" x14ac:dyDescent="0.35">
      <c r="A11" s="29">
        <v>9</v>
      </c>
      <c r="B11" s="13" t="s">
        <v>21</v>
      </c>
      <c r="C11" s="14" t="s">
        <v>13</v>
      </c>
      <c r="D11" s="14">
        <v>3</v>
      </c>
      <c r="E11" s="15">
        <v>8.1</v>
      </c>
      <c r="F11" s="30">
        <f t="shared" si="0"/>
        <v>24.299999999999997</v>
      </c>
      <c r="G11" s="26">
        <v>100</v>
      </c>
      <c r="H11" s="31">
        <f t="shared" si="1"/>
        <v>0</v>
      </c>
      <c r="I11" s="32">
        <f t="shared" si="2"/>
        <v>0</v>
      </c>
    </row>
    <row r="12" spans="1:10" ht="28.2" thickBot="1" x14ac:dyDescent="0.35">
      <c r="A12" s="29">
        <v>10</v>
      </c>
      <c r="B12" s="13" t="s">
        <v>22</v>
      </c>
      <c r="C12" s="14" t="s">
        <v>13</v>
      </c>
      <c r="D12" s="14">
        <v>3</v>
      </c>
      <c r="E12" s="15">
        <v>10.81</v>
      </c>
      <c r="F12" s="30">
        <f t="shared" si="0"/>
        <v>32.43</v>
      </c>
      <c r="G12" s="26">
        <v>100</v>
      </c>
      <c r="H12" s="31">
        <f t="shared" si="1"/>
        <v>0</v>
      </c>
      <c r="I12" s="32">
        <f t="shared" si="2"/>
        <v>0</v>
      </c>
    </row>
    <row r="13" spans="1:10" ht="15" thickBot="1" x14ac:dyDescent="0.35">
      <c r="A13" s="29">
        <v>11</v>
      </c>
      <c r="B13" s="13" t="s">
        <v>23</v>
      </c>
      <c r="C13" s="14" t="s">
        <v>13</v>
      </c>
      <c r="D13" s="14">
        <v>2</v>
      </c>
      <c r="E13" s="15">
        <v>22.58</v>
      </c>
      <c r="F13" s="30">
        <f t="shared" si="0"/>
        <v>45.16</v>
      </c>
      <c r="G13" s="26">
        <v>100</v>
      </c>
      <c r="H13" s="31">
        <f t="shared" si="1"/>
        <v>0</v>
      </c>
      <c r="I13" s="32">
        <f t="shared" si="2"/>
        <v>0</v>
      </c>
    </row>
    <row r="14" spans="1:10" ht="15" thickBot="1" x14ac:dyDescent="0.35">
      <c r="A14" s="29">
        <v>12</v>
      </c>
      <c r="B14" s="13" t="s">
        <v>24</v>
      </c>
      <c r="C14" s="14" t="s">
        <v>13</v>
      </c>
      <c r="D14" s="14">
        <v>3</v>
      </c>
      <c r="E14" s="15">
        <v>21.77</v>
      </c>
      <c r="F14" s="30">
        <f t="shared" si="0"/>
        <v>65.31</v>
      </c>
      <c r="G14" s="26">
        <v>100</v>
      </c>
      <c r="H14" s="31">
        <f t="shared" si="1"/>
        <v>0</v>
      </c>
      <c r="I14" s="32">
        <f t="shared" si="2"/>
        <v>0</v>
      </c>
    </row>
    <row r="15" spans="1:10" ht="15" thickBot="1" x14ac:dyDescent="0.35">
      <c r="A15" s="29">
        <v>13</v>
      </c>
      <c r="B15" s="13" t="s">
        <v>25</v>
      </c>
      <c r="C15" s="14" t="s">
        <v>13</v>
      </c>
      <c r="D15" s="14">
        <v>3</v>
      </c>
      <c r="E15" s="15">
        <v>29.03</v>
      </c>
      <c r="F15" s="30">
        <f t="shared" si="0"/>
        <v>87.09</v>
      </c>
      <c r="G15" s="26">
        <v>100</v>
      </c>
      <c r="H15" s="31">
        <f t="shared" si="1"/>
        <v>0</v>
      </c>
      <c r="I15" s="32">
        <f t="shared" si="2"/>
        <v>0</v>
      </c>
    </row>
    <row r="16" spans="1:10" ht="15" thickBot="1" x14ac:dyDescent="0.35">
      <c r="A16" s="29">
        <v>14</v>
      </c>
      <c r="B16" s="13" t="s">
        <v>26</v>
      </c>
      <c r="C16" s="14" t="s">
        <v>13</v>
      </c>
      <c r="D16" s="14">
        <v>2</v>
      </c>
      <c r="E16" s="15">
        <v>120.97</v>
      </c>
      <c r="F16" s="30">
        <f t="shared" si="0"/>
        <v>241.94</v>
      </c>
      <c r="G16" s="26">
        <v>100</v>
      </c>
      <c r="H16" s="31">
        <f t="shared" si="1"/>
        <v>0</v>
      </c>
      <c r="I16" s="32">
        <f t="shared" si="2"/>
        <v>0</v>
      </c>
    </row>
    <row r="17" spans="1:9" ht="15" thickBot="1" x14ac:dyDescent="0.35">
      <c r="A17" s="29">
        <v>15</v>
      </c>
      <c r="B17" s="13" t="s">
        <v>27</v>
      </c>
      <c r="C17" s="14" t="s">
        <v>13</v>
      </c>
      <c r="D17" s="14">
        <v>1</v>
      </c>
      <c r="E17" s="15">
        <v>161.29</v>
      </c>
      <c r="F17" s="30">
        <f t="shared" si="0"/>
        <v>161.29</v>
      </c>
      <c r="G17" s="26">
        <v>100</v>
      </c>
      <c r="H17" s="31">
        <f t="shared" si="1"/>
        <v>0</v>
      </c>
      <c r="I17" s="32">
        <f t="shared" si="2"/>
        <v>0</v>
      </c>
    </row>
    <row r="18" spans="1:9" ht="15" thickBot="1" x14ac:dyDescent="0.35">
      <c r="A18" s="29">
        <v>16</v>
      </c>
      <c r="B18" s="13" t="s">
        <v>28</v>
      </c>
      <c r="C18" s="14" t="s">
        <v>13</v>
      </c>
      <c r="D18" s="14">
        <v>2</v>
      </c>
      <c r="E18" s="15">
        <v>25.6</v>
      </c>
      <c r="F18" s="30">
        <f t="shared" si="0"/>
        <v>51.2</v>
      </c>
      <c r="G18" s="26">
        <v>100</v>
      </c>
      <c r="H18" s="31">
        <f t="shared" si="1"/>
        <v>0</v>
      </c>
      <c r="I18" s="32">
        <f t="shared" si="2"/>
        <v>0</v>
      </c>
    </row>
    <row r="19" spans="1:9" ht="15" thickBot="1" x14ac:dyDescent="0.35">
      <c r="A19" s="29">
        <v>17</v>
      </c>
      <c r="B19" s="13" t="s">
        <v>29</v>
      </c>
      <c r="C19" s="14" t="s">
        <v>13</v>
      </c>
      <c r="D19" s="14">
        <v>2</v>
      </c>
      <c r="E19" s="15">
        <v>28.83</v>
      </c>
      <c r="F19" s="30">
        <f t="shared" si="0"/>
        <v>57.66</v>
      </c>
      <c r="G19" s="26">
        <v>100</v>
      </c>
      <c r="H19" s="31">
        <f t="shared" si="1"/>
        <v>0</v>
      </c>
      <c r="I19" s="32">
        <f t="shared" si="2"/>
        <v>0</v>
      </c>
    </row>
    <row r="20" spans="1:9" ht="15" thickBot="1" x14ac:dyDescent="0.35">
      <c r="A20" s="29">
        <v>18</v>
      </c>
      <c r="B20" s="13" t="s">
        <v>30</v>
      </c>
      <c r="C20" s="14" t="s">
        <v>13</v>
      </c>
      <c r="D20" s="14">
        <v>1</v>
      </c>
      <c r="E20" s="15">
        <v>104.84</v>
      </c>
      <c r="F20" s="30">
        <f t="shared" si="0"/>
        <v>104.84</v>
      </c>
      <c r="G20" s="26">
        <v>100</v>
      </c>
      <c r="H20" s="31">
        <f t="shared" si="1"/>
        <v>0</v>
      </c>
      <c r="I20" s="32">
        <f t="shared" si="2"/>
        <v>0</v>
      </c>
    </row>
    <row r="21" spans="1:9" ht="15" thickBot="1" x14ac:dyDescent="0.35">
      <c r="A21" s="29">
        <v>19</v>
      </c>
      <c r="B21" s="13" t="s">
        <v>31</v>
      </c>
      <c r="C21" s="14" t="s">
        <v>13</v>
      </c>
      <c r="D21" s="14">
        <v>1</v>
      </c>
      <c r="E21" s="15">
        <v>24.19</v>
      </c>
      <c r="F21" s="30">
        <f t="shared" si="0"/>
        <v>24.19</v>
      </c>
      <c r="G21" s="26">
        <v>100</v>
      </c>
      <c r="H21" s="31">
        <f t="shared" si="1"/>
        <v>0</v>
      </c>
      <c r="I21" s="32">
        <f t="shared" si="2"/>
        <v>0</v>
      </c>
    </row>
    <row r="22" spans="1:9" ht="15" thickBot="1" x14ac:dyDescent="0.35">
      <c r="A22" s="29">
        <v>20</v>
      </c>
      <c r="B22" s="13" t="s">
        <v>32</v>
      </c>
      <c r="C22" s="14" t="s">
        <v>13</v>
      </c>
      <c r="D22" s="14">
        <v>1</v>
      </c>
      <c r="E22" s="15">
        <v>24.19</v>
      </c>
      <c r="F22" s="30">
        <f t="shared" si="0"/>
        <v>24.19</v>
      </c>
      <c r="G22" s="26">
        <v>100</v>
      </c>
      <c r="H22" s="31">
        <f t="shared" si="1"/>
        <v>0</v>
      </c>
      <c r="I22" s="32">
        <f t="shared" si="2"/>
        <v>0</v>
      </c>
    </row>
    <row r="23" spans="1:9" ht="15" thickBot="1" x14ac:dyDescent="0.35">
      <c r="A23" s="29">
        <v>21</v>
      </c>
      <c r="B23" s="13" t="s">
        <v>33</v>
      </c>
      <c r="C23" s="14" t="s">
        <v>13</v>
      </c>
      <c r="D23" s="14">
        <v>1</v>
      </c>
      <c r="E23" s="15">
        <v>56.45</v>
      </c>
      <c r="F23" s="30">
        <f t="shared" si="0"/>
        <v>56.45</v>
      </c>
      <c r="G23" s="26">
        <v>100</v>
      </c>
      <c r="H23" s="31">
        <f t="shared" si="1"/>
        <v>0</v>
      </c>
      <c r="I23" s="32">
        <f t="shared" si="2"/>
        <v>0</v>
      </c>
    </row>
    <row r="24" spans="1:9" ht="15" thickBot="1" x14ac:dyDescent="0.35">
      <c r="A24" s="29">
        <v>22</v>
      </c>
      <c r="B24" s="13" t="s">
        <v>34</v>
      </c>
      <c r="C24" s="14" t="s">
        <v>13</v>
      </c>
      <c r="D24" s="14">
        <v>1</v>
      </c>
      <c r="E24" s="15">
        <v>161.30000000000001</v>
      </c>
      <c r="F24" s="30">
        <f t="shared" si="0"/>
        <v>161.30000000000001</v>
      </c>
      <c r="G24" s="26">
        <v>100</v>
      </c>
      <c r="H24" s="31">
        <f t="shared" si="1"/>
        <v>0</v>
      </c>
      <c r="I24" s="32">
        <f t="shared" si="2"/>
        <v>0</v>
      </c>
    </row>
    <row r="25" spans="1:9" ht="15" thickBot="1" x14ac:dyDescent="0.35">
      <c r="A25" s="29">
        <v>23</v>
      </c>
      <c r="B25" s="13" t="s">
        <v>35</v>
      </c>
      <c r="C25" s="14" t="s">
        <v>13</v>
      </c>
      <c r="D25" s="14">
        <v>1</v>
      </c>
      <c r="E25" s="15">
        <v>16.13</v>
      </c>
      <c r="F25" s="30">
        <f t="shared" si="0"/>
        <v>16.13</v>
      </c>
      <c r="G25" s="26">
        <v>100</v>
      </c>
      <c r="H25" s="31">
        <f t="shared" si="1"/>
        <v>0</v>
      </c>
      <c r="I25" s="32">
        <f t="shared" si="2"/>
        <v>0</v>
      </c>
    </row>
    <row r="26" spans="1:9" ht="15" thickBot="1" x14ac:dyDescent="0.35">
      <c r="A26" s="29">
        <v>24</v>
      </c>
      <c r="B26" s="13" t="s">
        <v>36</v>
      </c>
      <c r="C26" s="14" t="s">
        <v>13</v>
      </c>
      <c r="D26" s="14">
        <v>1</v>
      </c>
      <c r="E26" s="15">
        <v>12.1</v>
      </c>
      <c r="F26" s="30">
        <f t="shared" si="0"/>
        <v>12.1</v>
      </c>
      <c r="G26" s="26">
        <v>100</v>
      </c>
      <c r="H26" s="31">
        <f t="shared" si="1"/>
        <v>0</v>
      </c>
      <c r="I26" s="32">
        <f t="shared" si="2"/>
        <v>0</v>
      </c>
    </row>
    <row r="27" spans="1:9" ht="15" thickBot="1" x14ac:dyDescent="0.35">
      <c r="A27" s="29">
        <v>25</v>
      </c>
      <c r="B27" s="13" t="s">
        <v>37</v>
      </c>
      <c r="C27" s="14" t="s">
        <v>13</v>
      </c>
      <c r="D27" s="14">
        <v>1</v>
      </c>
      <c r="E27" s="15">
        <v>112.9</v>
      </c>
      <c r="F27" s="30">
        <f t="shared" si="0"/>
        <v>112.9</v>
      </c>
      <c r="G27" s="26">
        <v>100</v>
      </c>
      <c r="H27" s="31">
        <f t="shared" si="1"/>
        <v>0</v>
      </c>
      <c r="I27" s="32">
        <f t="shared" si="2"/>
        <v>0</v>
      </c>
    </row>
    <row r="28" spans="1:9" ht="15" thickBot="1" x14ac:dyDescent="0.35">
      <c r="A28" s="29">
        <v>26</v>
      </c>
      <c r="B28" s="13" t="s">
        <v>38</v>
      </c>
      <c r="C28" s="14" t="s">
        <v>13</v>
      </c>
      <c r="D28" s="14">
        <v>1</v>
      </c>
      <c r="E28" s="15">
        <v>161.30000000000001</v>
      </c>
      <c r="F28" s="30">
        <f t="shared" si="0"/>
        <v>161.30000000000001</v>
      </c>
      <c r="G28" s="26">
        <v>100</v>
      </c>
      <c r="H28" s="31">
        <f t="shared" si="1"/>
        <v>0</v>
      </c>
      <c r="I28" s="32">
        <f t="shared" si="2"/>
        <v>0</v>
      </c>
    </row>
    <row r="29" spans="1:9" ht="15" thickBot="1" x14ac:dyDescent="0.35">
      <c r="A29" s="29">
        <v>27</v>
      </c>
      <c r="B29" s="13" t="s">
        <v>39</v>
      </c>
      <c r="C29" s="14" t="s">
        <v>13</v>
      </c>
      <c r="D29" s="14">
        <v>2</v>
      </c>
      <c r="E29" s="15">
        <v>20.16</v>
      </c>
      <c r="F29" s="30">
        <f t="shared" si="0"/>
        <v>40.32</v>
      </c>
      <c r="G29" s="26">
        <v>100</v>
      </c>
      <c r="H29" s="31">
        <f t="shared" si="1"/>
        <v>0</v>
      </c>
      <c r="I29" s="32">
        <f t="shared" si="2"/>
        <v>0</v>
      </c>
    </row>
    <row r="30" spans="1:9" ht="15" thickBot="1" x14ac:dyDescent="0.35">
      <c r="A30" s="29">
        <v>28</v>
      </c>
      <c r="B30" s="13" t="s">
        <v>40</v>
      </c>
      <c r="C30" s="14" t="s">
        <v>13</v>
      </c>
      <c r="D30" s="14">
        <v>3</v>
      </c>
      <c r="E30" s="15">
        <v>4.03</v>
      </c>
      <c r="F30" s="30">
        <f t="shared" si="0"/>
        <v>12.09</v>
      </c>
      <c r="G30" s="26">
        <v>100</v>
      </c>
      <c r="H30" s="31">
        <f t="shared" si="1"/>
        <v>0</v>
      </c>
      <c r="I30" s="32">
        <f t="shared" si="2"/>
        <v>0</v>
      </c>
    </row>
    <row r="31" spans="1:9" ht="15" thickBot="1" x14ac:dyDescent="0.35">
      <c r="A31" s="29">
        <v>29</v>
      </c>
      <c r="B31" s="13" t="s">
        <v>41</v>
      </c>
      <c r="C31" s="14" t="s">
        <v>13</v>
      </c>
      <c r="D31" s="14">
        <v>1</v>
      </c>
      <c r="E31" s="15">
        <v>24.2</v>
      </c>
      <c r="F31" s="30">
        <f t="shared" si="0"/>
        <v>24.2</v>
      </c>
      <c r="G31" s="26">
        <v>100</v>
      </c>
      <c r="H31" s="31">
        <f t="shared" si="1"/>
        <v>0</v>
      </c>
      <c r="I31" s="32">
        <f t="shared" si="2"/>
        <v>0</v>
      </c>
    </row>
    <row r="32" spans="1:9" ht="15" thickBot="1" x14ac:dyDescent="0.35">
      <c r="A32" s="29">
        <v>30</v>
      </c>
      <c r="B32" s="13" t="s">
        <v>42</v>
      </c>
      <c r="C32" s="14" t="s">
        <v>13</v>
      </c>
      <c r="D32" s="14">
        <v>1</v>
      </c>
      <c r="E32" s="15">
        <v>56.45</v>
      </c>
      <c r="F32" s="30">
        <f t="shared" si="0"/>
        <v>56.45</v>
      </c>
      <c r="G32" s="26">
        <v>100</v>
      </c>
      <c r="H32" s="31">
        <f t="shared" si="1"/>
        <v>0</v>
      </c>
      <c r="I32" s="32">
        <f t="shared" si="2"/>
        <v>0</v>
      </c>
    </row>
    <row r="33" spans="1:11" ht="15" thickBot="1" x14ac:dyDescent="0.35">
      <c r="A33" s="29">
        <v>31</v>
      </c>
      <c r="B33" s="13" t="s">
        <v>43</v>
      </c>
      <c r="C33" s="14" t="s">
        <v>13</v>
      </c>
      <c r="D33" s="14">
        <v>1</v>
      </c>
      <c r="E33" s="15">
        <v>24.19</v>
      </c>
      <c r="F33" s="30">
        <f t="shared" si="0"/>
        <v>24.19</v>
      </c>
      <c r="G33" s="26">
        <v>100</v>
      </c>
      <c r="H33" s="31">
        <f t="shared" si="1"/>
        <v>0</v>
      </c>
      <c r="I33" s="32">
        <f t="shared" si="2"/>
        <v>0</v>
      </c>
    </row>
    <row r="34" spans="1:11" ht="15" thickBot="1" x14ac:dyDescent="0.35">
      <c r="A34" s="29">
        <v>32</v>
      </c>
      <c r="B34" s="13" t="s">
        <v>44</v>
      </c>
      <c r="C34" s="14" t="s">
        <v>13</v>
      </c>
      <c r="D34" s="14">
        <v>3</v>
      </c>
      <c r="E34" s="15">
        <v>8.06</v>
      </c>
      <c r="F34" s="30">
        <f t="shared" si="0"/>
        <v>24.18</v>
      </c>
      <c r="G34" s="26">
        <v>100</v>
      </c>
      <c r="H34" s="31">
        <f t="shared" si="1"/>
        <v>0</v>
      </c>
      <c r="I34" s="32">
        <f t="shared" si="2"/>
        <v>0</v>
      </c>
    </row>
    <row r="35" spans="1:11" ht="15" thickBot="1" x14ac:dyDescent="0.35">
      <c r="A35" s="29">
        <v>33</v>
      </c>
      <c r="B35" s="13" t="s">
        <v>45</v>
      </c>
      <c r="C35" s="14" t="s">
        <v>13</v>
      </c>
      <c r="D35" s="14">
        <v>2</v>
      </c>
      <c r="E35" s="15">
        <v>6.45</v>
      </c>
      <c r="F35" s="30">
        <f t="shared" si="0"/>
        <v>12.9</v>
      </c>
      <c r="G35" s="26">
        <v>100</v>
      </c>
      <c r="H35" s="31">
        <f t="shared" si="1"/>
        <v>0</v>
      </c>
      <c r="I35" s="32">
        <f t="shared" si="2"/>
        <v>0</v>
      </c>
    </row>
    <row r="36" spans="1:11" ht="15" thickBot="1" x14ac:dyDescent="0.35">
      <c r="A36" s="29">
        <v>34</v>
      </c>
      <c r="B36" s="13" t="s">
        <v>46</v>
      </c>
      <c r="C36" s="14" t="s">
        <v>47</v>
      </c>
      <c r="D36" s="14">
        <v>2</v>
      </c>
      <c r="E36" s="15">
        <v>3.25</v>
      </c>
      <c r="F36" s="30">
        <f t="shared" si="0"/>
        <v>6.5</v>
      </c>
      <c r="G36" s="26">
        <v>100</v>
      </c>
      <c r="H36" s="31">
        <f t="shared" si="1"/>
        <v>0</v>
      </c>
      <c r="I36" s="32">
        <f t="shared" si="2"/>
        <v>0</v>
      </c>
    </row>
    <row r="37" spans="1:11" ht="15" thickBot="1" x14ac:dyDescent="0.35">
      <c r="A37" s="29">
        <v>35</v>
      </c>
      <c r="B37" s="13" t="s">
        <v>48</v>
      </c>
      <c r="C37" s="14" t="s">
        <v>13</v>
      </c>
      <c r="D37" s="14">
        <v>1</v>
      </c>
      <c r="E37" s="15">
        <v>28.23</v>
      </c>
      <c r="F37" s="30">
        <f t="shared" si="0"/>
        <v>28.23</v>
      </c>
      <c r="G37" s="26">
        <v>100</v>
      </c>
      <c r="H37" s="31">
        <f t="shared" si="1"/>
        <v>0</v>
      </c>
      <c r="I37" s="32">
        <f t="shared" si="2"/>
        <v>0</v>
      </c>
    </row>
    <row r="38" spans="1:11" ht="15" thickBot="1" x14ac:dyDescent="0.35">
      <c r="A38" s="29">
        <v>36</v>
      </c>
      <c r="B38" s="13" t="s">
        <v>49</v>
      </c>
      <c r="C38" s="14" t="s">
        <v>13</v>
      </c>
      <c r="D38" s="14">
        <v>1</v>
      </c>
      <c r="E38" s="15">
        <v>36.29</v>
      </c>
      <c r="F38" s="30">
        <f t="shared" si="0"/>
        <v>36.29</v>
      </c>
      <c r="G38" s="26">
        <v>100</v>
      </c>
      <c r="H38" s="31">
        <f t="shared" si="1"/>
        <v>0</v>
      </c>
      <c r="I38" s="32">
        <f t="shared" si="2"/>
        <v>0</v>
      </c>
    </row>
    <row r="39" spans="1:11" ht="15" thickBot="1" x14ac:dyDescent="0.35">
      <c r="A39" s="29">
        <v>37</v>
      </c>
      <c r="B39" s="13" t="s">
        <v>50</v>
      </c>
      <c r="C39" s="14" t="s">
        <v>13</v>
      </c>
      <c r="D39" s="14">
        <v>2</v>
      </c>
      <c r="E39" s="15">
        <v>201.61</v>
      </c>
      <c r="F39" s="30">
        <f t="shared" si="0"/>
        <v>403.22</v>
      </c>
      <c r="G39" s="26">
        <v>100</v>
      </c>
      <c r="H39" s="31">
        <f t="shared" si="1"/>
        <v>0</v>
      </c>
      <c r="I39" s="32">
        <f t="shared" si="2"/>
        <v>0</v>
      </c>
    </row>
    <row r="40" spans="1:11" ht="15" thickBot="1" x14ac:dyDescent="0.35">
      <c r="A40" s="29">
        <v>38</v>
      </c>
      <c r="B40" s="13" t="s">
        <v>51</v>
      </c>
      <c r="C40" s="14" t="s">
        <v>13</v>
      </c>
      <c r="D40" s="14">
        <v>2</v>
      </c>
      <c r="E40" s="15">
        <v>12.1</v>
      </c>
      <c r="F40" s="30">
        <f t="shared" si="0"/>
        <v>24.2</v>
      </c>
      <c r="G40" s="26">
        <v>100</v>
      </c>
      <c r="H40" s="31">
        <f t="shared" si="1"/>
        <v>0</v>
      </c>
      <c r="I40" s="32">
        <f t="shared" si="2"/>
        <v>0</v>
      </c>
    </row>
    <row r="41" spans="1:11" ht="15" thickBot="1" x14ac:dyDescent="0.35">
      <c r="A41" s="29">
        <v>39</v>
      </c>
      <c r="B41" s="13" t="s">
        <v>52</v>
      </c>
      <c r="C41" s="14" t="s">
        <v>13</v>
      </c>
      <c r="D41" s="14">
        <v>1</v>
      </c>
      <c r="E41" s="15">
        <v>16.13</v>
      </c>
      <c r="F41" s="30">
        <f t="shared" si="0"/>
        <v>16.13</v>
      </c>
      <c r="G41" s="26">
        <v>100</v>
      </c>
      <c r="H41" s="31">
        <f t="shared" si="1"/>
        <v>0</v>
      </c>
      <c r="I41" s="32">
        <f t="shared" si="2"/>
        <v>0</v>
      </c>
    </row>
    <row r="42" spans="1:11" ht="15" thickBot="1" x14ac:dyDescent="0.35">
      <c r="A42" s="33">
        <v>40</v>
      </c>
      <c r="B42" s="16" t="s">
        <v>53</v>
      </c>
      <c r="C42" s="17" t="s">
        <v>13</v>
      </c>
      <c r="D42" s="17">
        <v>2</v>
      </c>
      <c r="E42" s="18">
        <v>40.32</v>
      </c>
      <c r="F42" s="34">
        <f t="shared" si="0"/>
        <v>80.64</v>
      </c>
      <c r="G42" s="26">
        <v>100</v>
      </c>
      <c r="H42" s="35">
        <f t="shared" si="1"/>
        <v>0</v>
      </c>
      <c r="I42" s="36">
        <f t="shared" si="2"/>
        <v>0</v>
      </c>
    </row>
    <row r="43" spans="1:11" x14ac:dyDescent="0.3">
      <c r="A43" s="37"/>
      <c r="B43" s="44" t="s">
        <v>5</v>
      </c>
      <c r="C43" s="45"/>
      <c r="D43" s="45"/>
      <c r="E43" s="45"/>
      <c r="F43" s="27">
        <f>SUM(F3:F42)</f>
        <v>2364.5300000000002</v>
      </c>
      <c r="G43" s="46"/>
      <c r="H43" s="47"/>
      <c r="I43" s="28">
        <f>SUM(I3:I42)</f>
        <v>3.86</v>
      </c>
      <c r="K43" s="7"/>
    </row>
    <row r="44" spans="1:11" x14ac:dyDescent="0.3">
      <c r="A44" s="38"/>
      <c r="B44" s="50" t="s">
        <v>4</v>
      </c>
      <c r="C44" s="51"/>
      <c r="D44" s="51"/>
      <c r="E44" s="51"/>
      <c r="F44" s="39">
        <f>0.24*F43</f>
        <v>567.48720000000003</v>
      </c>
      <c r="G44" s="48"/>
      <c r="H44" s="48"/>
      <c r="I44" s="40">
        <f t="shared" ref="I44" si="3">0.24*I43</f>
        <v>0.92639999999999989</v>
      </c>
      <c r="K44" s="8"/>
    </row>
    <row r="45" spans="1:11" ht="15" thickBot="1" x14ac:dyDescent="0.35">
      <c r="A45" s="41"/>
      <c r="B45" s="52" t="s">
        <v>11</v>
      </c>
      <c r="C45" s="53"/>
      <c r="D45" s="53"/>
      <c r="E45" s="53"/>
      <c r="F45" s="35">
        <f>F43+F44</f>
        <v>2932.0172000000002</v>
      </c>
      <c r="G45" s="49"/>
      <c r="H45" s="49"/>
      <c r="I45" s="36">
        <f t="shared" ref="I45" si="4">I43+I44</f>
        <v>4.7863999999999995</v>
      </c>
      <c r="K45" s="8"/>
    </row>
    <row r="46" spans="1:11" x14ac:dyDescent="0.3">
      <c r="B46" s="4"/>
      <c r="C46" s="5"/>
      <c r="D46" s="5"/>
      <c r="E46" s="5"/>
      <c r="F46" s="6"/>
      <c r="K46" s="8"/>
    </row>
    <row r="47" spans="1:11" ht="28.5" customHeight="1" x14ac:dyDescent="0.3">
      <c r="B47" s="42"/>
      <c r="C47" s="42"/>
      <c r="D47" s="42"/>
      <c r="E47" s="42"/>
      <c r="F47" s="42"/>
      <c r="G47" s="7"/>
      <c r="H47" s="7"/>
      <c r="I47" s="7"/>
      <c r="K47" s="8"/>
    </row>
    <row r="48" spans="1:11" ht="33" customHeight="1" x14ac:dyDescent="0.3">
      <c r="B48" s="43"/>
      <c r="C48" s="43"/>
      <c r="D48" s="43"/>
      <c r="E48" s="43"/>
      <c r="F48" s="43"/>
      <c r="G48" s="43"/>
      <c r="H48" s="43"/>
      <c r="I48" s="43"/>
    </row>
    <row r="49" spans="2:9" ht="15" customHeight="1" x14ac:dyDescent="0.3">
      <c r="B49" s="43"/>
      <c r="C49" s="43"/>
      <c r="D49" s="43"/>
      <c r="E49" s="43"/>
      <c r="F49" s="43"/>
      <c r="G49" s="43"/>
      <c r="H49" s="43"/>
      <c r="I49" s="43"/>
    </row>
    <row r="50" spans="2:9" ht="45" customHeight="1" x14ac:dyDescent="0.3">
      <c r="B50" s="43"/>
      <c r="C50" s="43"/>
      <c r="D50" s="43"/>
      <c r="E50" s="43"/>
      <c r="F50" s="43"/>
      <c r="G50" s="43"/>
      <c r="H50" s="43"/>
      <c r="I50" s="43"/>
    </row>
    <row r="51" spans="2:9" ht="33.75" customHeight="1" x14ac:dyDescent="0.3">
      <c r="B51" s="43"/>
      <c r="C51" s="43"/>
      <c r="D51" s="43"/>
      <c r="E51" s="43"/>
      <c r="F51" s="43"/>
      <c r="G51" s="43"/>
      <c r="H51" s="43"/>
      <c r="I51" s="43"/>
    </row>
    <row r="52" spans="2:9" ht="32.25" customHeight="1" x14ac:dyDescent="0.3">
      <c r="B52" s="43"/>
      <c r="C52" s="43"/>
      <c r="D52" s="43"/>
      <c r="E52" s="43"/>
      <c r="F52" s="43"/>
      <c r="G52" s="43"/>
      <c r="H52" s="43"/>
      <c r="I52" s="43"/>
    </row>
    <row r="53" spans="2:9" ht="36.75" customHeight="1" x14ac:dyDescent="0.3">
      <c r="B53" s="43"/>
      <c r="C53" s="43"/>
      <c r="D53" s="43"/>
      <c r="E53" s="43"/>
      <c r="F53" s="43"/>
      <c r="G53" s="43"/>
      <c r="H53" s="43"/>
      <c r="I53" s="43"/>
    </row>
    <row r="54" spans="2:9" x14ac:dyDescent="0.3">
      <c r="B54" s="7"/>
      <c r="C54" s="7"/>
      <c r="D54" s="7"/>
      <c r="E54" s="9"/>
      <c r="F54" s="7"/>
      <c r="G54" s="7"/>
      <c r="H54" s="7"/>
      <c r="I54" s="7"/>
    </row>
  </sheetData>
  <mergeCells count="12">
    <mergeCell ref="B43:E43"/>
    <mergeCell ref="G43:H45"/>
    <mergeCell ref="B44:E44"/>
    <mergeCell ref="B45:E45"/>
    <mergeCell ref="A1:I1"/>
    <mergeCell ref="B47:F47"/>
    <mergeCell ref="B53:I53"/>
    <mergeCell ref="B48:I48"/>
    <mergeCell ref="B49:I49"/>
    <mergeCell ref="B50:I50"/>
    <mergeCell ref="B51:I51"/>
    <mergeCell ref="B52:I52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2021-03-05T09:05:45Z</cp:lastPrinted>
  <dcterms:created xsi:type="dcterms:W3CDTF">2018-05-14T05:35:00Z</dcterms:created>
  <dcterms:modified xsi:type="dcterms:W3CDTF">2021-04-28T08:52:55Z</dcterms:modified>
</cp:coreProperties>
</file>