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88"/>
  </bookViews>
  <sheets>
    <sheet name="ΟΙΚΟΝΟΜΙΚΗ ΠΡΟΣΦΟΡΑ " sheetId="5" r:id="rId1"/>
    <sheet name="ΠΡΟΥΠΟΛΟΓΙΣΜΟΣ" sheetId="4" r:id="rId2"/>
  </sheets>
  <calcPr calcId="152511" iterateDelta="1E-4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H3" i="5" l="1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F42" i="5" l="1"/>
  <c r="I3" i="5"/>
  <c r="F43" i="5" l="1"/>
  <c r="F44" i="5" s="1"/>
  <c r="I42" i="5"/>
  <c r="I43" i="5" l="1"/>
  <c r="I44" i="5" s="1"/>
  <c r="F42" i="4" l="1"/>
  <c r="F43" i="4" l="1"/>
  <c r="F44" i="4" s="1"/>
</calcChain>
</file>

<file path=xl/sharedStrings.xml><?xml version="1.0" encoding="utf-8"?>
<sst xmlns="http://schemas.openxmlformats.org/spreadsheetml/2006/main" count="179" uniqueCount="54">
  <si>
    <t>Περιγραφή Είδους</t>
  </si>
  <si>
    <t>Α/Α</t>
  </si>
  <si>
    <t>ΜΜ</t>
  </si>
  <si>
    <t>Τιμή  μονάδας (ευρώ προ ΦΠΑ)</t>
  </si>
  <si>
    <t>ΦΠΑ (24%)</t>
  </si>
  <si>
    <t>ΣΥΝΟΛΟ (ευρώ προ ΦΠΑ)</t>
  </si>
  <si>
    <t>ΠΟΣΟΤΗΤΕΣ</t>
  </si>
  <si>
    <t>Σύνολο                      (ευρώ προ ΦΠΑ)</t>
  </si>
  <si>
    <t>Ποσοστό έκπτωσης %</t>
  </si>
  <si>
    <t>Τιμή  μονάδας  προσφοράς    (ευρώ προ ΦΠΑ)</t>
  </si>
  <si>
    <t>Σύνολο προσφοράς                      (ευρώ προ ΦΠΑ)</t>
  </si>
  <si>
    <t>Σύνολο(ευρώ με ΦΠΑ)</t>
  </si>
  <si>
    <t>ΣΥΝΟΛΟ            (ευρώ προ ΦΠΑ)</t>
  </si>
  <si>
    <t>ΣΥΝΟΛΟ (ευρώ με ΦΠΑ)</t>
  </si>
  <si>
    <t>ΠΡΟΥΠΟΛΟΓΙΣΜΟΣ                                                                                                                                        ΤΜΗΜΑ Ε</t>
  </si>
  <si>
    <t>ΠΕΝΣΑ</t>
  </si>
  <si>
    <t>ΤΜΧ</t>
  </si>
  <si>
    <t>ΠΛΑΓΙΟΚΟΦΤΗΣ</t>
  </si>
  <si>
    <t>ΜΥΤΟΤΣΙΜΠΙΔΟ ΙΣΙΟ</t>
  </si>
  <si>
    <t>ΜΥΤΟΤΣΙΜΠΙΔΟ ΚΥΡΤΟ</t>
  </si>
  <si>
    <t>ΣΦΥΡΑΚΙ ΜΗΧΑΝΙΚΟΥ ΜΕ ΣΤΥΛΙΑΡΙ 300g</t>
  </si>
  <si>
    <t>ΦΑΛΤΣΕΤΑ</t>
  </si>
  <si>
    <t>ΚΑΤΣΑΒΙΔΙ ΕΓΚΟΠΗΣ 0.6x3.5x75</t>
  </si>
  <si>
    <t>ΚΑΤΣΑΒΙΔΙ ΕΓΚΟΠΗΣ 1x5.5x150</t>
  </si>
  <si>
    <t>ΚΑΤΣΑΒΙΔΙ ΕΓΚΟΠΗΣ 1.1x6.5x150</t>
  </si>
  <si>
    <t>ΚΑΤΣΑΒΙΔΙ ΓΙΑ ΣΤΑΥΡΟΒΙΔΕΣ PH1 80</t>
  </si>
  <si>
    <t>ΚΑΤΣΑΒΙΔΙ ΓΙΑ ΣΤΑΥΡΟΒΙΔΕΣ 2x150</t>
  </si>
  <si>
    <t>ΚΑΤΣΑΒΙΔΙ ΓΙΑ ΣΤΑΥΡΟΒΙΔΕΣ PH3 150</t>
  </si>
  <si>
    <t>ΓΑΛΛΙΚΟ ΚΛΕΙΔΙ 8"200</t>
  </si>
  <si>
    <t>ΓΑΛΛΙΚΟ ΚΛΕΙΔΙ 10"250</t>
  </si>
  <si>
    <t>ΠΡΙΟΝΙ ΣΙΔΗΡΟΥ ΧΕΙΡΟΣ</t>
  </si>
  <si>
    <t>ΨΑΛΙΔΙ ΛΑΜΑΡΙΝΑΣ ΙΣΙΟ</t>
  </si>
  <si>
    <t>ΠΑΧΥΜΕΤΡΟ</t>
  </si>
  <si>
    <t>ΠΡΙΤΣΙΝΑΔΟΡΟΣ ΧΕΙΡΟΣ ΜΕ ΜΑΚΡΙΕΣ ΛΑΒΕΣ</t>
  </si>
  <si>
    <t>ΥΑΛΟΚΟΠΤΗΣ &amp; ΚΟΠΤΗΣ ΠΛΑΚΙΔΙΩΝ</t>
  </si>
  <si>
    <t>ΣΥΡΜΑΤΟΒΟΥΡΤΣΑ ΧΕΙΡΟΣ</t>
  </si>
  <si>
    <t>ΛΕΒΙΕΣ ΕΛΑΣΤΙΚΩΝ ΊΣΙΟΣ</t>
  </si>
  <si>
    <t>ΜΕΤΡΟΤΑΙΝΙΑ</t>
  </si>
  <si>
    <t>ΚΟΠΙΔΙ</t>
  </si>
  <si>
    <t>ΠΟΝΤΑ ΚΕΝΤΡΑΡΙΣΜΑΤΟΣ</t>
  </si>
  <si>
    <t>ΚΑΘΡΕΦΤΗΣ ΚΑΙ ΜΑΓΝΗΤΗΣ ΤΗΛΕΣΚΟΠΙΚΟΣ</t>
  </si>
  <si>
    <t>ΓΚΑΖΟΤΑΝΑΛΙΑ ΜΕ ΠΛΑΣΤΙΚΗ ΕΠΙΚΑΛΥΨΗ</t>
  </si>
  <si>
    <t>ΤΑΝΑΛΙΑ ΜΕ ΠΛΑΣΤΙΚΗ ΕΠΙΚΑΛΥΨΗ</t>
  </si>
  <si>
    <t>ΓΚΡΙΠ-ΣΚΥΛΑ ΜΟΝΗ</t>
  </si>
  <si>
    <t>ΕΙΣΑΓΩΓΕΑΣ ΑΣΦΑΛΕΙΩΝ ΜΕ ΠΛΑΣΤΙΚΗ ΕΠΙΚΑΛΥΨΗ ΙΣΙΟΣ</t>
  </si>
  <si>
    <t>ΕΙΣΑΓΩΓΕΑΣ ΑΣΦΑΛΕΙΩΝ ΜΕ ΠΛΑΣΤΙΚΗ ΕΠΙΚΑΛΥΨΗ ΓΩΝΙΑΚΟΣ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</si>
  <si>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ΟΙΚΟΝΟΜΙΚΗ ΠΡΟΣΦΟΡΑ   ΤΜΗΜΑ Ε</t>
  </si>
  <si>
    <t>ΣΥΛΛΟΓΗ ΚΛΕΙΔΙΑ ALLEN ΓΩΝΙΑΚΑ ΜΑΚΡΙΑ</t>
  </si>
  <si>
    <t>ΣΥΛΛΟΓΗ ΚΛΕΙΔΙΑ TORX ΓΩΝΙΑΚΑ ΜΑΚΡΙΑ</t>
  </si>
  <si>
    <r>
      <t xml:space="preserve">ΣΥΛΛΟΓΗ ALLEN ΚΑΡΥΔΑΚΙΑ 1/2 </t>
    </r>
    <r>
      <rPr>
        <sz val="10"/>
        <rFont val="Calibri"/>
        <family val="2"/>
        <charset val="161"/>
      </rPr>
      <t>ΜΑΚΡΙΑ</t>
    </r>
  </si>
  <si>
    <t>ΣΥΛΛΟΓΗ ΦΙΛΕΡ ΜΕΤΡΗΣΗΣ ΔΙΑΚΕΝΟΥ 20 ΛΕΠΙΔΩΝ (mm)</t>
  </si>
  <si>
    <t>ΕΞΑΓΩΓΕΑΣ ΑΣΦΑΛΕΙΩΝ ΜΕ ΠΛΑΣΤΙΚΗ ΕΠΙΚΑΛΥΨΗ ΙΣΙΟΣ</t>
  </si>
  <si>
    <t>ΕΞΑΓΩΓΕΑΣ ΑΣΦΑΛΕΙΩΝ ΜΕ ΠΛΑΣΤΙΚΗ ΕΠΙΚΑΛΥΨΗ ΓΩΝΙΑΚΟΣ</t>
  </si>
  <si>
    <t>ΕΡΓΑΛΕΙΟΘΗΚΗ ΤΥΠΟΥ ΒΑΛΙΤΣΑΣ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</si>
</sst>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_ ;[Red]\-#,##0.00\ 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2" borderId="10" xfId="0" applyNumberFormat="1" applyFill="1" applyBorder="1" applyAlignment="1">
      <alignment horizontal="center" wrapText="1"/>
    </xf>
    <xf numFmtId="4" fontId="0" fillId="2" borderId="11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0" fillId="2" borderId="19" xfId="0" applyNumberForma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/>
    <xf numFmtId="4" fontId="0" fillId="0" borderId="0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6" xfId="0" applyFont="1" applyBorder="1"/>
    <xf numFmtId="4" fontId="4" fillId="0" borderId="7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4" fontId="4" fillId="0" borderId="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0" fontId="4" fillId="2" borderId="13" xfId="0" applyFont="1" applyFill="1" applyBorder="1"/>
    <xf numFmtId="0" fontId="7" fillId="0" borderId="22" xfId="0" applyFont="1" applyBorder="1" applyAlignment="1">
      <alignment horizontal="center" vertical="center"/>
    </xf>
    <xf numFmtId="8" fontId="7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2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9" fillId="3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8" fillId="0" borderId="24" xfId="0" applyFont="1" applyBorder="1" applyAlignment="1">
      <alignment horizontal="justify" vertical="center"/>
    </xf>
    <xf numFmtId="0" fontId="7" fillId="0" borderId="26" xfId="0" applyFont="1" applyBorder="1" applyAlignment="1">
      <alignment horizontal="justify" vertical="center"/>
    </xf>
    <xf numFmtId="0" fontId="5" fillId="2" borderId="7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9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0" fillId="2" borderId="1" xfId="0" applyFill="1" applyBorder="1" applyAlignment="1"/>
    <xf numFmtId="0" fontId="1" fillId="2" borderId="13" xfId="0" applyFont="1" applyFill="1" applyBorder="1" applyAlignment="1">
      <alignment horizontal="right" wrapText="1"/>
    </xf>
    <xf numFmtId="0" fontId="0" fillId="2" borderId="14" xfId="0" applyFill="1" applyBorder="1" applyAlignment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6" zoomScaleNormal="100" zoomScaleSheetLayoutView="100" workbookViewId="0">
      <selection activeCell="I44" sqref="A1:I44"/>
    </sheetView>
  </sheetViews>
  <sheetFormatPr defaultRowHeight="14.4" x14ac:dyDescent="0.3"/>
  <cols>
    <col min="1" max="1" width="2.88671875" customWidth="1"/>
    <col min="2" max="2" width="48.88671875" customWidth="1"/>
    <col min="3" max="3" width="11.6640625" customWidth="1"/>
    <col min="4" max="4" width="11.44140625" bestFit="1" customWidth="1"/>
    <col min="5" max="5" width="14.6640625" style="1" customWidth="1"/>
    <col min="6" max="6" width="13.44140625" customWidth="1"/>
    <col min="7" max="7" width="11.5546875" bestFit="1" customWidth="1"/>
    <col min="8" max="8" width="17.6640625" customWidth="1"/>
    <col min="9" max="9" width="15.6640625" bestFit="1" customWidth="1"/>
  </cols>
  <sheetData>
    <row r="1" spans="1:10" ht="38.25" customHeight="1" x14ac:dyDescent="0.25">
      <c r="A1" s="76" t="s">
        <v>46</v>
      </c>
      <c r="B1" s="77"/>
      <c r="C1" s="77"/>
      <c r="D1" s="77"/>
      <c r="E1" s="77"/>
      <c r="F1" s="77"/>
      <c r="G1" s="77"/>
      <c r="H1" s="77"/>
      <c r="I1" s="78"/>
    </row>
    <row r="2" spans="1:10" s="2" customFormat="1" ht="48" customHeight="1" thickBot="1" x14ac:dyDescent="0.35">
      <c r="A2" s="24" t="s">
        <v>1</v>
      </c>
      <c r="B2" s="25" t="s">
        <v>0</v>
      </c>
      <c r="C2" s="26" t="s">
        <v>2</v>
      </c>
      <c r="D2" s="26" t="s">
        <v>6</v>
      </c>
      <c r="E2" s="27" t="s">
        <v>3</v>
      </c>
      <c r="F2" s="27" t="s">
        <v>7</v>
      </c>
      <c r="G2" s="27" t="s">
        <v>8</v>
      </c>
      <c r="H2" s="27" t="s">
        <v>9</v>
      </c>
      <c r="I2" s="28" t="s">
        <v>10</v>
      </c>
      <c r="J2" s="6"/>
    </row>
    <row r="3" spans="1:10" ht="15" thickBot="1" x14ac:dyDescent="0.35">
      <c r="A3" s="29">
        <v>1</v>
      </c>
      <c r="B3" s="48" t="s">
        <v>15</v>
      </c>
      <c r="C3" s="45" t="s">
        <v>16</v>
      </c>
      <c r="D3" s="45">
        <v>3</v>
      </c>
      <c r="E3" s="47">
        <v>20</v>
      </c>
      <c r="F3" s="30">
        <f>D3*E3</f>
        <v>60</v>
      </c>
      <c r="G3" s="31">
        <v>100</v>
      </c>
      <c r="H3" s="32">
        <f>(1-G3/100)*D3</f>
        <v>0</v>
      </c>
      <c r="I3" s="33">
        <f>D2:D3*H3</f>
        <v>0</v>
      </c>
    </row>
    <row r="4" spans="1:10" ht="15" thickBot="1" x14ac:dyDescent="0.35">
      <c r="A4" s="34">
        <v>2</v>
      </c>
      <c r="B4" s="48" t="s">
        <v>17</v>
      </c>
      <c r="C4" s="45" t="s">
        <v>16</v>
      </c>
      <c r="D4" s="45">
        <v>3</v>
      </c>
      <c r="E4" s="47">
        <v>20</v>
      </c>
      <c r="F4" s="35">
        <f t="shared" ref="F4:F41" si="0">D4*E4</f>
        <v>60</v>
      </c>
      <c r="G4" s="31">
        <v>100</v>
      </c>
      <c r="H4" s="36">
        <f t="shared" ref="H4:H41" si="1">(1-G4/100)*D4</f>
        <v>0</v>
      </c>
      <c r="I4" s="37">
        <f t="shared" ref="I4:I41" si="2">D3:D4*H4</f>
        <v>0</v>
      </c>
    </row>
    <row r="5" spans="1:10" ht="15" thickBot="1" x14ac:dyDescent="0.35">
      <c r="A5" s="34">
        <v>3</v>
      </c>
      <c r="B5" s="48" t="s">
        <v>18</v>
      </c>
      <c r="C5" s="45" t="s">
        <v>16</v>
      </c>
      <c r="D5" s="45">
        <v>3</v>
      </c>
      <c r="E5" s="47">
        <v>20</v>
      </c>
      <c r="F5" s="35">
        <f t="shared" si="0"/>
        <v>60</v>
      </c>
      <c r="G5" s="31">
        <v>100</v>
      </c>
      <c r="H5" s="36">
        <f t="shared" si="1"/>
        <v>0</v>
      </c>
      <c r="I5" s="37">
        <f t="shared" si="2"/>
        <v>0</v>
      </c>
    </row>
    <row r="6" spans="1:10" ht="15" thickBot="1" x14ac:dyDescent="0.35">
      <c r="A6" s="34">
        <v>4</v>
      </c>
      <c r="B6" s="48" t="s">
        <v>19</v>
      </c>
      <c r="C6" s="45" t="s">
        <v>16</v>
      </c>
      <c r="D6" s="45">
        <v>3</v>
      </c>
      <c r="E6" s="47">
        <v>23</v>
      </c>
      <c r="F6" s="35">
        <f t="shared" si="0"/>
        <v>69</v>
      </c>
      <c r="G6" s="31">
        <v>100</v>
      </c>
      <c r="H6" s="36">
        <f t="shared" si="1"/>
        <v>0</v>
      </c>
      <c r="I6" s="37">
        <f t="shared" si="2"/>
        <v>0</v>
      </c>
    </row>
    <row r="7" spans="1:10" ht="15" thickBot="1" x14ac:dyDescent="0.35">
      <c r="A7" s="34">
        <v>5</v>
      </c>
      <c r="B7" s="48" t="s">
        <v>20</v>
      </c>
      <c r="C7" s="45" t="s">
        <v>16</v>
      </c>
      <c r="D7" s="45">
        <v>3</v>
      </c>
      <c r="E7" s="47">
        <v>3</v>
      </c>
      <c r="F7" s="35">
        <f t="shared" si="0"/>
        <v>9</v>
      </c>
      <c r="G7" s="31">
        <v>100</v>
      </c>
      <c r="H7" s="36">
        <f t="shared" si="1"/>
        <v>0</v>
      </c>
      <c r="I7" s="37">
        <f t="shared" si="2"/>
        <v>0</v>
      </c>
    </row>
    <row r="8" spans="1:10" ht="15" thickBot="1" x14ac:dyDescent="0.35">
      <c r="A8" s="34">
        <v>6</v>
      </c>
      <c r="B8" s="48" t="s">
        <v>21</v>
      </c>
      <c r="C8" s="45" t="s">
        <v>16</v>
      </c>
      <c r="D8" s="45">
        <v>5</v>
      </c>
      <c r="E8" s="47">
        <v>2.5</v>
      </c>
      <c r="F8" s="35">
        <f t="shared" si="0"/>
        <v>12.5</v>
      </c>
      <c r="G8" s="31">
        <v>100</v>
      </c>
      <c r="H8" s="36">
        <f t="shared" si="1"/>
        <v>0</v>
      </c>
      <c r="I8" s="37">
        <f t="shared" si="2"/>
        <v>0</v>
      </c>
    </row>
    <row r="9" spans="1:10" ht="15" thickBot="1" x14ac:dyDescent="0.35">
      <c r="A9" s="34">
        <v>7</v>
      </c>
      <c r="B9" s="48" t="s">
        <v>22</v>
      </c>
      <c r="C9" s="45" t="s">
        <v>16</v>
      </c>
      <c r="D9" s="45">
        <v>3</v>
      </c>
      <c r="E9" s="47">
        <v>3</v>
      </c>
      <c r="F9" s="35">
        <f t="shared" si="0"/>
        <v>9</v>
      </c>
      <c r="G9" s="31">
        <v>100</v>
      </c>
      <c r="H9" s="36">
        <f t="shared" si="1"/>
        <v>0</v>
      </c>
      <c r="I9" s="37">
        <f t="shared" si="2"/>
        <v>0</v>
      </c>
    </row>
    <row r="10" spans="1:10" ht="15" thickBot="1" x14ac:dyDescent="0.35">
      <c r="A10" s="34">
        <v>8</v>
      </c>
      <c r="B10" s="48" t="s">
        <v>23</v>
      </c>
      <c r="C10" s="45" t="s">
        <v>16</v>
      </c>
      <c r="D10" s="45">
        <v>3</v>
      </c>
      <c r="E10" s="47">
        <v>3</v>
      </c>
      <c r="F10" s="35">
        <f t="shared" si="0"/>
        <v>9</v>
      </c>
      <c r="G10" s="31">
        <v>100</v>
      </c>
      <c r="H10" s="36">
        <f t="shared" si="1"/>
        <v>0</v>
      </c>
      <c r="I10" s="37">
        <f t="shared" si="2"/>
        <v>0</v>
      </c>
    </row>
    <row r="11" spans="1:10" ht="15" thickBot="1" x14ac:dyDescent="0.35">
      <c r="A11" s="34">
        <v>9</v>
      </c>
      <c r="B11" s="48" t="s">
        <v>24</v>
      </c>
      <c r="C11" s="45" t="s">
        <v>16</v>
      </c>
      <c r="D11" s="45">
        <v>3</v>
      </c>
      <c r="E11" s="47">
        <v>9</v>
      </c>
      <c r="F11" s="35">
        <f t="shared" si="0"/>
        <v>27</v>
      </c>
      <c r="G11" s="31">
        <v>100</v>
      </c>
      <c r="H11" s="36">
        <f t="shared" si="1"/>
        <v>0</v>
      </c>
      <c r="I11" s="37">
        <f t="shared" si="2"/>
        <v>0</v>
      </c>
    </row>
    <row r="12" spans="1:10" ht="15" thickBot="1" x14ac:dyDescent="0.35">
      <c r="A12" s="34">
        <v>10</v>
      </c>
      <c r="B12" s="48" t="s">
        <v>25</v>
      </c>
      <c r="C12" s="45" t="s">
        <v>16</v>
      </c>
      <c r="D12" s="45">
        <v>3</v>
      </c>
      <c r="E12" s="47">
        <v>8</v>
      </c>
      <c r="F12" s="35">
        <f t="shared" si="0"/>
        <v>24</v>
      </c>
      <c r="G12" s="31">
        <v>100</v>
      </c>
      <c r="H12" s="36">
        <f t="shared" si="1"/>
        <v>0</v>
      </c>
      <c r="I12" s="37">
        <f t="shared" si="2"/>
        <v>0</v>
      </c>
    </row>
    <row r="13" spans="1:10" ht="15" thickBot="1" x14ac:dyDescent="0.35">
      <c r="A13" s="34">
        <v>11</v>
      </c>
      <c r="B13" s="48" t="s">
        <v>26</v>
      </c>
      <c r="C13" s="45" t="s">
        <v>16</v>
      </c>
      <c r="D13" s="45">
        <v>3</v>
      </c>
      <c r="E13" s="47">
        <v>10</v>
      </c>
      <c r="F13" s="35">
        <f t="shared" si="0"/>
        <v>30</v>
      </c>
      <c r="G13" s="31">
        <v>100</v>
      </c>
      <c r="H13" s="36">
        <f t="shared" si="1"/>
        <v>0</v>
      </c>
      <c r="I13" s="37">
        <f t="shared" si="2"/>
        <v>0</v>
      </c>
    </row>
    <row r="14" spans="1:10" ht="15" thickBot="1" x14ac:dyDescent="0.35">
      <c r="A14" s="34">
        <v>12</v>
      </c>
      <c r="B14" s="48" t="s">
        <v>27</v>
      </c>
      <c r="C14" s="45" t="s">
        <v>16</v>
      </c>
      <c r="D14" s="45">
        <v>3</v>
      </c>
      <c r="E14" s="47">
        <v>12</v>
      </c>
      <c r="F14" s="35">
        <f t="shared" si="0"/>
        <v>36</v>
      </c>
      <c r="G14" s="31">
        <v>100</v>
      </c>
      <c r="H14" s="36">
        <f t="shared" si="1"/>
        <v>0</v>
      </c>
      <c r="I14" s="37">
        <f t="shared" si="2"/>
        <v>0</v>
      </c>
    </row>
    <row r="15" spans="1:10" ht="15" thickBot="1" x14ac:dyDescent="0.35">
      <c r="A15" s="34">
        <v>13</v>
      </c>
      <c r="B15" s="48" t="s">
        <v>28</v>
      </c>
      <c r="C15" s="45" t="s">
        <v>16</v>
      </c>
      <c r="D15" s="45">
        <v>2</v>
      </c>
      <c r="E15" s="47">
        <v>11</v>
      </c>
      <c r="F15" s="35">
        <f t="shared" si="0"/>
        <v>22</v>
      </c>
      <c r="G15" s="31">
        <v>100</v>
      </c>
      <c r="H15" s="36">
        <f t="shared" si="1"/>
        <v>0</v>
      </c>
      <c r="I15" s="37">
        <f t="shared" si="2"/>
        <v>0</v>
      </c>
    </row>
    <row r="16" spans="1:10" ht="15" thickBot="1" x14ac:dyDescent="0.35">
      <c r="A16" s="34">
        <v>14</v>
      </c>
      <c r="B16" s="48" t="s">
        <v>29</v>
      </c>
      <c r="C16" s="45" t="s">
        <v>16</v>
      </c>
      <c r="D16" s="45">
        <v>1</v>
      </c>
      <c r="E16" s="47">
        <v>13</v>
      </c>
      <c r="F16" s="35">
        <f t="shared" si="0"/>
        <v>13</v>
      </c>
      <c r="G16" s="31">
        <v>100</v>
      </c>
      <c r="H16" s="36">
        <f t="shared" si="1"/>
        <v>0</v>
      </c>
      <c r="I16" s="37">
        <f t="shared" si="2"/>
        <v>0</v>
      </c>
    </row>
    <row r="17" spans="1:9" ht="15" thickBot="1" x14ac:dyDescent="0.35">
      <c r="A17" s="34">
        <v>15</v>
      </c>
      <c r="B17" s="48" t="s">
        <v>30</v>
      </c>
      <c r="C17" s="45" t="s">
        <v>16</v>
      </c>
      <c r="D17" s="45">
        <v>2</v>
      </c>
      <c r="E17" s="47">
        <v>13</v>
      </c>
      <c r="F17" s="35">
        <f t="shared" si="0"/>
        <v>26</v>
      </c>
      <c r="G17" s="31">
        <v>100</v>
      </c>
      <c r="H17" s="36">
        <f t="shared" si="1"/>
        <v>0</v>
      </c>
      <c r="I17" s="37">
        <f t="shared" si="2"/>
        <v>0</v>
      </c>
    </row>
    <row r="18" spans="1:9" ht="15" thickBot="1" x14ac:dyDescent="0.35">
      <c r="A18" s="34">
        <v>16</v>
      </c>
      <c r="B18" s="48" t="s">
        <v>31</v>
      </c>
      <c r="C18" s="45" t="s">
        <v>16</v>
      </c>
      <c r="D18" s="45">
        <v>1</v>
      </c>
      <c r="E18" s="47">
        <v>15</v>
      </c>
      <c r="F18" s="35">
        <f t="shared" si="0"/>
        <v>15</v>
      </c>
      <c r="G18" s="31">
        <v>100</v>
      </c>
      <c r="H18" s="36">
        <f t="shared" si="1"/>
        <v>0</v>
      </c>
      <c r="I18" s="37">
        <f t="shared" si="2"/>
        <v>0</v>
      </c>
    </row>
    <row r="19" spans="1:9" ht="15" thickBot="1" x14ac:dyDescent="0.35">
      <c r="A19" s="34">
        <v>17</v>
      </c>
      <c r="B19" s="49" t="s">
        <v>47</v>
      </c>
      <c r="C19" s="45" t="s">
        <v>16</v>
      </c>
      <c r="D19" s="45">
        <v>3</v>
      </c>
      <c r="E19" s="47">
        <v>20</v>
      </c>
      <c r="F19" s="35">
        <f t="shared" si="0"/>
        <v>60</v>
      </c>
      <c r="G19" s="31">
        <v>100</v>
      </c>
      <c r="H19" s="36">
        <f t="shared" si="1"/>
        <v>0</v>
      </c>
      <c r="I19" s="37">
        <f t="shared" si="2"/>
        <v>0</v>
      </c>
    </row>
    <row r="20" spans="1:9" ht="15" thickBot="1" x14ac:dyDescent="0.35">
      <c r="A20" s="34">
        <v>18</v>
      </c>
      <c r="B20" s="50" t="s">
        <v>48</v>
      </c>
      <c r="C20" s="45" t="s">
        <v>16</v>
      </c>
      <c r="D20" s="45">
        <v>3</v>
      </c>
      <c r="E20" s="47">
        <v>20</v>
      </c>
      <c r="F20" s="35">
        <f t="shared" si="0"/>
        <v>60</v>
      </c>
      <c r="G20" s="31">
        <v>100</v>
      </c>
      <c r="H20" s="36">
        <f t="shared" si="1"/>
        <v>0</v>
      </c>
      <c r="I20" s="37">
        <f t="shared" si="2"/>
        <v>0</v>
      </c>
    </row>
    <row r="21" spans="1:9" ht="15" thickBot="1" x14ac:dyDescent="0.35">
      <c r="A21" s="34">
        <v>19</v>
      </c>
      <c r="B21" s="51" t="s">
        <v>49</v>
      </c>
      <c r="C21" s="45" t="s">
        <v>16</v>
      </c>
      <c r="D21" s="45">
        <v>1</v>
      </c>
      <c r="E21" s="47">
        <v>50</v>
      </c>
      <c r="F21" s="35">
        <f t="shared" si="0"/>
        <v>50</v>
      </c>
      <c r="G21" s="31">
        <v>100</v>
      </c>
      <c r="H21" s="36">
        <f t="shared" si="1"/>
        <v>0</v>
      </c>
      <c r="I21" s="37">
        <f t="shared" si="2"/>
        <v>0</v>
      </c>
    </row>
    <row r="22" spans="1:9" ht="15" thickBot="1" x14ac:dyDescent="0.35">
      <c r="A22" s="34">
        <v>20</v>
      </c>
      <c r="B22" s="48" t="s">
        <v>50</v>
      </c>
      <c r="C22" s="45" t="s">
        <v>16</v>
      </c>
      <c r="D22" s="45">
        <v>2</v>
      </c>
      <c r="E22" s="47">
        <v>20</v>
      </c>
      <c r="F22" s="35">
        <f t="shared" si="0"/>
        <v>40</v>
      </c>
      <c r="G22" s="31">
        <v>100</v>
      </c>
      <c r="H22" s="36">
        <f t="shared" si="1"/>
        <v>0</v>
      </c>
      <c r="I22" s="37">
        <f t="shared" si="2"/>
        <v>0</v>
      </c>
    </row>
    <row r="23" spans="1:9" ht="15" thickBot="1" x14ac:dyDescent="0.35">
      <c r="A23" s="34">
        <v>21</v>
      </c>
      <c r="B23" s="48" t="s">
        <v>32</v>
      </c>
      <c r="C23" s="45" t="s">
        <v>16</v>
      </c>
      <c r="D23" s="45">
        <v>3</v>
      </c>
      <c r="E23" s="47">
        <v>25</v>
      </c>
      <c r="F23" s="35">
        <f t="shared" si="0"/>
        <v>75</v>
      </c>
      <c r="G23" s="31">
        <v>100</v>
      </c>
      <c r="H23" s="36">
        <f t="shared" si="1"/>
        <v>0</v>
      </c>
      <c r="I23" s="37">
        <f t="shared" si="2"/>
        <v>0</v>
      </c>
    </row>
    <row r="24" spans="1:9" ht="15" thickBot="1" x14ac:dyDescent="0.35">
      <c r="A24" s="34">
        <v>22</v>
      </c>
      <c r="B24" s="48" t="s">
        <v>33</v>
      </c>
      <c r="C24" s="45" t="s">
        <v>16</v>
      </c>
      <c r="D24" s="45">
        <v>2</v>
      </c>
      <c r="E24" s="47">
        <v>20</v>
      </c>
      <c r="F24" s="35">
        <f t="shared" si="0"/>
        <v>40</v>
      </c>
      <c r="G24" s="31">
        <v>100</v>
      </c>
      <c r="H24" s="36">
        <f t="shared" si="1"/>
        <v>0</v>
      </c>
      <c r="I24" s="37">
        <f t="shared" si="2"/>
        <v>0</v>
      </c>
    </row>
    <row r="25" spans="1:9" ht="15" thickBot="1" x14ac:dyDescent="0.35">
      <c r="A25" s="34">
        <v>23</v>
      </c>
      <c r="B25" s="48" t="s">
        <v>34</v>
      </c>
      <c r="C25" s="45" t="s">
        <v>16</v>
      </c>
      <c r="D25" s="45">
        <v>1</v>
      </c>
      <c r="E25" s="47">
        <v>4</v>
      </c>
      <c r="F25" s="35">
        <f t="shared" si="0"/>
        <v>4</v>
      </c>
      <c r="G25" s="31">
        <v>100</v>
      </c>
      <c r="H25" s="36">
        <f t="shared" si="1"/>
        <v>0</v>
      </c>
      <c r="I25" s="37">
        <f t="shared" si="2"/>
        <v>0</v>
      </c>
    </row>
    <row r="26" spans="1:9" ht="15" thickBot="1" x14ac:dyDescent="0.35">
      <c r="A26" s="34">
        <v>24</v>
      </c>
      <c r="B26" s="48" t="s">
        <v>35</v>
      </c>
      <c r="C26" s="45" t="s">
        <v>16</v>
      </c>
      <c r="D26" s="45">
        <v>7</v>
      </c>
      <c r="E26" s="47">
        <v>1.5</v>
      </c>
      <c r="F26" s="35">
        <f t="shared" si="0"/>
        <v>10.5</v>
      </c>
      <c r="G26" s="31">
        <v>100</v>
      </c>
      <c r="H26" s="36">
        <f t="shared" si="1"/>
        <v>0</v>
      </c>
      <c r="I26" s="37">
        <f t="shared" si="2"/>
        <v>0</v>
      </c>
    </row>
    <row r="27" spans="1:9" ht="15" thickBot="1" x14ac:dyDescent="0.35">
      <c r="A27" s="34">
        <v>25</v>
      </c>
      <c r="B27" s="48" t="s">
        <v>36</v>
      </c>
      <c r="C27" s="45" t="s">
        <v>16</v>
      </c>
      <c r="D27" s="45">
        <v>2</v>
      </c>
      <c r="E27" s="47">
        <v>14</v>
      </c>
      <c r="F27" s="35">
        <f t="shared" si="0"/>
        <v>28</v>
      </c>
      <c r="G27" s="31">
        <v>100</v>
      </c>
      <c r="H27" s="36">
        <f t="shared" si="1"/>
        <v>0</v>
      </c>
      <c r="I27" s="37">
        <f t="shared" si="2"/>
        <v>0</v>
      </c>
    </row>
    <row r="28" spans="1:9" ht="15" thickBot="1" x14ac:dyDescent="0.35">
      <c r="A28" s="34">
        <v>26</v>
      </c>
      <c r="B28" s="48" t="s">
        <v>37</v>
      </c>
      <c r="C28" s="45" t="s">
        <v>16</v>
      </c>
      <c r="D28" s="45">
        <v>4</v>
      </c>
      <c r="E28" s="47">
        <v>6</v>
      </c>
      <c r="F28" s="35">
        <f t="shared" si="0"/>
        <v>24</v>
      </c>
      <c r="G28" s="31">
        <v>100</v>
      </c>
      <c r="H28" s="36">
        <f t="shared" si="1"/>
        <v>0</v>
      </c>
      <c r="I28" s="37">
        <f t="shared" si="2"/>
        <v>0</v>
      </c>
    </row>
    <row r="29" spans="1:9" ht="15" thickBot="1" x14ac:dyDescent="0.35">
      <c r="A29" s="34">
        <v>27</v>
      </c>
      <c r="B29" s="48" t="s">
        <v>38</v>
      </c>
      <c r="C29" s="45" t="s">
        <v>16</v>
      </c>
      <c r="D29" s="45">
        <v>4</v>
      </c>
      <c r="E29" s="47">
        <v>5</v>
      </c>
      <c r="F29" s="35">
        <f t="shared" si="0"/>
        <v>20</v>
      </c>
      <c r="G29" s="31">
        <v>100</v>
      </c>
      <c r="H29" s="36">
        <f t="shared" si="1"/>
        <v>0</v>
      </c>
      <c r="I29" s="37">
        <f t="shared" si="2"/>
        <v>0</v>
      </c>
    </row>
    <row r="30" spans="1:9" ht="15" thickBot="1" x14ac:dyDescent="0.35">
      <c r="A30" s="34">
        <v>28</v>
      </c>
      <c r="B30" s="48" t="s">
        <v>39</v>
      </c>
      <c r="C30" s="45" t="s">
        <v>16</v>
      </c>
      <c r="D30" s="45">
        <v>2</v>
      </c>
      <c r="E30" s="47">
        <v>2</v>
      </c>
      <c r="F30" s="35">
        <f t="shared" si="0"/>
        <v>4</v>
      </c>
      <c r="G30" s="31">
        <v>100</v>
      </c>
      <c r="H30" s="36">
        <f t="shared" si="1"/>
        <v>0</v>
      </c>
      <c r="I30" s="37">
        <f t="shared" si="2"/>
        <v>0</v>
      </c>
    </row>
    <row r="31" spans="1:9" ht="15" thickBot="1" x14ac:dyDescent="0.35">
      <c r="A31" s="34">
        <v>29</v>
      </c>
      <c r="B31" s="48" t="s">
        <v>40</v>
      </c>
      <c r="C31" s="45" t="s">
        <v>16</v>
      </c>
      <c r="D31" s="45">
        <v>3</v>
      </c>
      <c r="E31" s="47">
        <v>8</v>
      </c>
      <c r="F31" s="35">
        <f t="shared" si="0"/>
        <v>24</v>
      </c>
      <c r="G31" s="31">
        <v>100</v>
      </c>
      <c r="H31" s="36">
        <f t="shared" si="1"/>
        <v>0</v>
      </c>
      <c r="I31" s="37">
        <f t="shared" si="2"/>
        <v>0</v>
      </c>
    </row>
    <row r="32" spans="1:9" ht="15" thickBot="1" x14ac:dyDescent="0.35">
      <c r="A32" s="34">
        <v>30</v>
      </c>
      <c r="B32" s="48" t="s">
        <v>41</v>
      </c>
      <c r="C32" s="45" t="s">
        <v>16</v>
      </c>
      <c r="D32" s="45">
        <v>4</v>
      </c>
      <c r="E32" s="47">
        <v>26.3</v>
      </c>
      <c r="F32" s="35">
        <f t="shared" si="0"/>
        <v>105.2</v>
      </c>
      <c r="G32" s="31">
        <v>100</v>
      </c>
      <c r="H32" s="36">
        <f t="shared" si="1"/>
        <v>0</v>
      </c>
      <c r="I32" s="37">
        <f t="shared" si="2"/>
        <v>0</v>
      </c>
    </row>
    <row r="33" spans="1:11" ht="15" thickBot="1" x14ac:dyDescent="0.35">
      <c r="A33" s="34">
        <v>31</v>
      </c>
      <c r="B33" s="48" t="s">
        <v>41</v>
      </c>
      <c r="C33" s="45" t="s">
        <v>16</v>
      </c>
      <c r="D33" s="45">
        <v>4</v>
      </c>
      <c r="E33" s="47">
        <v>36.6</v>
      </c>
      <c r="F33" s="35">
        <f t="shared" si="0"/>
        <v>146.4</v>
      </c>
      <c r="G33" s="31">
        <v>100</v>
      </c>
      <c r="H33" s="36">
        <f t="shared" si="1"/>
        <v>0</v>
      </c>
      <c r="I33" s="37">
        <f t="shared" si="2"/>
        <v>0</v>
      </c>
    </row>
    <row r="34" spans="1:11" ht="15" thickBot="1" x14ac:dyDescent="0.35">
      <c r="A34" s="34">
        <v>32</v>
      </c>
      <c r="B34" s="48" t="s">
        <v>42</v>
      </c>
      <c r="C34" s="45" t="s">
        <v>16</v>
      </c>
      <c r="D34" s="45">
        <v>3</v>
      </c>
      <c r="E34" s="47">
        <v>14.55</v>
      </c>
      <c r="F34" s="35">
        <f t="shared" si="0"/>
        <v>43.650000000000006</v>
      </c>
      <c r="G34" s="31">
        <v>100</v>
      </c>
      <c r="H34" s="36">
        <f t="shared" si="1"/>
        <v>0</v>
      </c>
      <c r="I34" s="37">
        <f t="shared" si="2"/>
        <v>0</v>
      </c>
    </row>
    <row r="35" spans="1:11" ht="15" thickBot="1" x14ac:dyDescent="0.35">
      <c r="A35" s="34">
        <v>33</v>
      </c>
      <c r="B35" s="48" t="s">
        <v>43</v>
      </c>
      <c r="C35" s="45" t="s">
        <v>16</v>
      </c>
      <c r="D35" s="45">
        <v>2</v>
      </c>
      <c r="E35" s="47">
        <v>20.25</v>
      </c>
      <c r="F35" s="35">
        <f t="shared" si="0"/>
        <v>40.5</v>
      </c>
      <c r="G35" s="31">
        <v>100</v>
      </c>
      <c r="H35" s="36">
        <f t="shared" si="1"/>
        <v>0</v>
      </c>
      <c r="I35" s="37">
        <f t="shared" si="2"/>
        <v>0</v>
      </c>
    </row>
    <row r="36" spans="1:11" ht="15" thickBot="1" x14ac:dyDescent="0.35">
      <c r="A36" s="34">
        <v>34</v>
      </c>
      <c r="B36" s="48" t="s">
        <v>43</v>
      </c>
      <c r="C36" s="45" t="s">
        <v>16</v>
      </c>
      <c r="D36" s="45">
        <v>2</v>
      </c>
      <c r="E36" s="47">
        <v>20.05</v>
      </c>
      <c r="F36" s="35">
        <f t="shared" si="0"/>
        <v>40.1</v>
      </c>
      <c r="G36" s="31">
        <v>100</v>
      </c>
      <c r="H36" s="36">
        <f t="shared" si="1"/>
        <v>0</v>
      </c>
      <c r="I36" s="37">
        <f t="shared" si="2"/>
        <v>0</v>
      </c>
    </row>
    <row r="37" spans="1:11" ht="15" thickBot="1" x14ac:dyDescent="0.35">
      <c r="A37" s="34">
        <v>35</v>
      </c>
      <c r="B37" s="48" t="s">
        <v>44</v>
      </c>
      <c r="C37" s="45" t="s">
        <v>16</v>
      </c>
      <c r="D37" s="45">
        <v>2</v>
      </c>
      <c r="E37" s="47">
        <v>17.100000000000001</v>
      </c>
      <c r="F37" s="35">
        <f t="shared" si="0"/>
        <v>34.200000000000003</v>
      </c>
      <c r="G37" s="31">
        <v>100</v>
      </c>
      <c r="H37" s="36">
        <f t="shared" si="1"/>
        <v>0</v>
      </c>
      <c r="I37" s="37">
        <f t="shared" si="2"/>
        <v>0</v>
      </c>
    </row>
    <row r="38" spans="1:11" ht="15" customHeight="1" thickBot="1" x14ac:dyDescent="0.35">
      <c r="A38" s="53">
        <v>36</v>
      </c>
      <c r="B38" s="48" t="s">
        <v>45</v>
      </c>
      <c r="C38" s="45" t="s">
        <v>16</v>
      </c>
      <c r="D38" s="45">
        <v>1</v>
      </c>
      <c r="E38" s="47">
        <v>19.55</v>
      </c>
      <c r="F38" s="54">
        <f t="shared" si="0"/>
        <v>19.55</v>
      </c>
      <c r="G38" s="55">
        <v>100</v>
      </c>
      <c r="H38" s="56">
        <f t="shared" si="1"/>
        <v>0</v>
      </c>
      <c r="I38" s="57">
        <f t="shared" si="2"/>
        <v>0</v>
      </c>
    </row>
    <row r="39" spans="1:11" ht="15" thickBot="1" x14ac:dyDescent="0.35">
      <c r="A39" s="34">
        <v>37</v>
      </c>
      <c r="B39" s="52" t="s">
        <v>51</v>
      </c>
      <c r="C39" s="45" t="s">
        <v>16</v>
      </c>
      <c r="D39" s="45">
        <v>2</v>
      </c>
      <c r="E39" s="47">
        <v>18.45</v>
      </c>
      <c r="F39" s="35">
        <f t="shared" si="0"/>
        <v>36.9</v>
      </c>
      <c r="G39" s="31">
        <v>100</v>
      </c>
      <c r="H39" s="36">
        <f t="shared" si="1"/>
        <v>0</v>
      </c>
      <c r="I39" s="37">
        <f t="shared" si="2"/>
        <v>0</v>
      </c>
    </row>
    <row r="40" spans="1:11" ht="28.2" thickBot="1" x14ac:dyDescent="0.35">
      <c r="A40" s="34">
        <v>38</v>
      </c>
      <c r="B40" s="52" t="s">
        <v>52</v>
      </c>
      <c r="C40" s="45" t="s">
        <v>16</v>
      </c>
      <c r="D40" s="45">
        <v>1</v>
      </c>
      <c r="E40" s="47">
        <v>20.25</v>
      </c>
      <c r="F40" s="35">
        <f t="shared" si="0"/>
        <v>20.25</v>
      </c>
      <c r="G40" s="31">
        <v>100</v>
      </c>
      <c r="H40" s="36">
        <f t="shared" si="1"/>
        <v>0</v>
      </c>
      <c r="I40" s="37">
        <f t="shared" si="2"/>
        <v>0</v>
      </c>
    </row>
    <row r="41" spans="1:11" ht="15" thickBot="1" x14ac:dyDescent="0.35">
      <c r="A41" s="34">
        <v>39</v>
      </c>
      <c r="B41" s="52" t="s">
        <v>53</v>
      </c>
      <c r="C41" s="45" t="s">
        <v>16</v>
      </c>
      <c r="D41" s="45">
        <v>2</v>
      </c>
      <c r="E41" s="47">
        <v>50</v>
      </c>
      <c r="F41" s="35">
        <f t="shared" si="0"/>
        <v>100</v>
      </c>
      <c r="G41" s="31">
        <v>100</v>
      </c>
      <c r="H41" s="36">
        <f t="shared" si="1"/>
        <v>0</v>
      </c>
      <c r="I41" s="37">
        <f t="shared" si="2"/>
        <v>0</v>
      </c>
    </row>
    <row r="42" spans="1:11" x14ac:dyDescent="0.3">
      <c r="A42" s="40"/>
      <c r="B42" s="66" t="s">
        <v>5</v>
      </c>
      <c r="C42" s="67"/>
      <c r="D42" s="67"/>
      <c r="E42" s="67"/>
      <c r="F42" s="32">
        <f>SUM(F3:F41)</f>
        <v>1507.7500000000002</v>
      </c>
      <c r="G42" s="68"/>
      <c r="H42" s="69"/>
      <c r="I42" s="33">
        <f>SUM(I3:I41)</f>
        <v>0</v>
      </c>
      <c r="K42" s="11"/>
    </row>
    <row r="43" spans="1:11" x14ac:dyDescent="0.3">
      <c r="A43" s="41"/>
      <c r="B43" s="72" t="s">
        <v>4</v>
      </c>
      <c r="C43" s="73"/>
      <c r="D43" s="73"/>
      <c r="E43" s="73"/>
      <c r="F43" s="42">
        <f>0.24*F42</f>
        <v>361.86</v>
      </c>
      <c r="G43" s="70"/>
      <c r="H43" s="70"/>
      <c r="I43" s="43">
        <f t="shared" ref="I43" si="3">0.24*I42</f>
        <v>0</v>
      </c>
      <c r="K43" s="12"/>
    </row>
    <row r="44" spans="1:11" ht="15" thickBot="1" x14ac:dyDescent="0.35">
      <c r="A44" s="44"/>
      <c r="B44" s="74" t="s">
        <v>11</v>
      </c>
      <c r="C44" s="75"/>
      <c r="D44" s="75"/>
      <c r="E44" s="75"/>
      <c r="F44" s="38">
        <f>F42+F43</f>
        <v>1869.6100000000001</v>
      </c>
      <c r="G44" s="71"/>
      <c r="H44" s="71"/>
      <c r="I44" s="39">
        <f t="shared" ref="I44" si="4">I42+I43</f>
        <v>0</v>
      </c>
      <c r="K44" s="12"/>
    </row>
    <row r="45" spans="1:11" x14ac:dyDescent="0.3">
      <c r="B45" s="7"/>
      <c r="C45" s="8"/>
      <c r="D45" s="8"/>
      <c r="E45" s="8"/>
      <c r="F45" s="9"/>
      <c r="K45" s="12"/>
    </row>
    <row r="46" spans="1:11" ht="28.5" customHeight="1" x14ac:dyDescent="0.3">
      <c r="B46" s="79"/>
      <c r="C46" s="79"/>
      <c r="D46" s="79"/>
      <c r="E46" s="79"/>
      <c r="F46" s="79"/>
      <c r="G46" s="11"/>
      <c r="H46" s="11"/>
      <c r="I46" s="11"/>
      <c r="K46" s="12"/>
    </row>
    <row r="47" spans="1:11" ht="33" customHeight="1" x14ac:dyDescent="0.3">
      <c r="B47" s="80"/>
      <c r="C47" s="80"/>
      <c r="D47" s="80"/>
      <c r="E47" s="80"/>
      <c r="F47" s="80"/>
      <c r="G47" s="80"/>
      <c r="H47" s="80"/>
      <c r="I47" s="80"/>
    </row>
    <row r="48" spans="1:11" ht="15" customHeight="1" x14ac:dyDescent="0.3">
      <c r="B48" s="80"/>
      <c r="C48" s="80"/>
      <c r="D48" s="80"/>
      <c r="E48" s="80"/>
      <c r="F48" s="80"/>
      <c r="G48" s="80"/>
      <c r="H48" s="80"/>
      <c r="I48" s="80"/>
    </row>
    <row r="49" spans="2:9" ht="45" customHeight="1" x14ac:dyDescent="0.3">
      <c r="B49" s="80"/>
      <c r="C49" s="80"/>
      <c r="D49" s="80"/>
      <c r="E49" s="80"/>
      <c r="F49" s="80"/>
      <c r="G49" s="80"/>
      <c r="H49" s="80"/>
      <c r="I49" s="80"/>
    </row>
    <row r="50" spans="2:9" ht="33.75" customHeight="1" x14ac:dyDescent="0.3">
      <c r="B50" s="80"/>
      <c r="C50" s="80"/>
      <c r="D50" s="80"/>
      <c r="E50" s="80"/>
      <c r="F50" s="80"/>
      <c r="G50" s="80"/>
      <c r="H50" s="80"/>
      <c r="I50" s="80"/>
    </row>
    <row r="51" spans="2:9" ht="32.25" customHeight="1" x14ac:dyDescent="0.3">
      <c r="B51" s="80"/>
      <c r="C51" s="80"/>
      <c r="D51" s="80"/>
      <c r="E51" s="80"/>
      <c r="F51" s="80"/>
      <c r="G51" s="80"/>
      <c r="H51" s="80"/>
      <c r="I51" s="80"/>
    </row>
    <row r="52" spans="2:9" ht="36.75" customHeight="1" x14ac:dyDescent="0.3">
      <c r="B52" s="80"/>
      <c r="C52" s="80"/>
      <c r="D52" s="80"/>
      <c r="E52" s="80"/>
      <c r="F52" s="80"/>
      <c r="G52" s="80"/>
      <c r="H52" s="80"/>
      <c r="I52" s="80"/>
    </row>
    <row r="53" spans="2:9" x14ac:dyDescent="0.3">
      <c r="B53" s="11"/>
      <c r="C53" s="11"/>
      <c r="D53" s="11"/>
      <c r="E53" s="20"/>
      <c r="F53" s="11"/>
      <c r="G53" s="11"/>
      <c r="H53" s="11"/>
      <c r="I53" s="11"/>
    </row>
  </sheetData>
  <mergeCells count="12">
    <mergeCell ref="B46:F46"/>
    <mergeCell ref="B52:I52"/>
    <mergeCell ref="B47:I47"/>
    <mergeCell ref="B48:I48"/>
    <mergeCell ref="B49:I49"/>
    <mergeCell ref="B50:I50"/>
    <mergeCell ref="B51:I51"/>
    <mergeCell ref="B42:E42"/>
    <mergeCell ref="G42:H44"/>
    <mergeCell ref="B43:E43"/>
    <mergeCell ref="B44:E44"/>
    <mergeCell ref="A1:I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zoomScaleSheetLayoutView="100" workbookViewId="0">
      <selection sqref="A1:F44"/>
    </sheetView>
  </sheetViews>
  <sheetFormatPr defaultRowHeight="14.4" x14ac:dyDescent="0.3"/>
  <cols>
    <col min="1" max="1" width="4.5546875" customWidth="1"/>
    <col min="2" max="2" width="49.109375" bestFit="1" customWidth="1"/>
    <col min="3" max="3" width="5.88671875" customWidth="1"/>
    <col min="4" max="4" width="14.33203125" customWidth="1"/>
    <col min="5" max="5" width="13.88671875" style="1" customWidth="1"/>
    <col min="6" max="6" width="15.109375" customWidth="1"/>
  </cols>
  <sheetData>
    <row r="1" spans="1:6" ht="44.25" customHeight="1" thickBot="1" x14ac:dyDescent="0.35">
      <c r="A1" s="81" t="s">
        <v>14</v>
      </c>
      <c r="B1" s="82"/>
      <c r="C1" s="82"/>
      <c r="D1" s="82"/>
      <c r="E1" s="82"/>
      <c r="F1" s="83"/>
    </row>
    <row r="2" spans="1:6" s="2" customFormat="1" ht="28.5" customHeight="1" thickBot="1" x14ac:dyDescent="0.35">
      <c r="A2" s="17" t="s">
        <v>1</v>
      </c>
      <c r="B2" s="13" t="s">
        <v>0</v>
      </c>
      <c r="C2" s="10" t="s">
        <v>2</v>
      </c>
      <c r="D2" s="14" t="s">
        <v>3</v>
      </c>
      <c r="E2" s="14" t="s">
        <v>6</v>
      </c>
      <c r="F2" s="15" t="s">
        <v>12</v>
      </c>
    </row>
    <row r="3" spans="1:6" ht="15" customHeight="1" thickBot="1" x14ac:dyDescent="0.35">
      <c r="A3" s="18">
        <v>1</v>
      </c>
      <c r="B3" s="61" t="s">
        <v>15</v>
      </c>
      <c r="C3" s="45" t="s">
        <v>16</v>
      </c>
      <c r="D3" s="46">
        <v>20</v>
      </c>
      <c r="E3" s="45">
        <v>3</v>
      </c>
      <c r="F3" s="19">
        <f>D3*E3</f>
        <v>60</v>
      </c>
    </row>
    <row r="4" spans="1:6" ht="15" customHeight="1" thickBot="1" x14ac:dyDescent="0.35">
      <c r="A4" s="18">
        <v>2</v>
      </c>
      <c r="B4" s="62" t="s">
        <v>17</v>
      </c>
      <c r="C4" s="45" t="s">
        <v>16</v>
      </c>
      <c r="D4" s="46">
        <v>20</v>
      </c>
      <c r="E4" s="45">
        <v>3</v>
      </c>
      <c r="F4" s="19">
        <f t="shared" ref="F4:F41" si="0">D4*E4</f>
        <v>60</v>
      </c>
    </row>
    <row r="5" spans="1:6" ht="15" customHeight="1" thickBot="1" x14ac:dyDescent="0.35">
      <c r="A5" s="18">
        <v>3</v>
      </c>
      <c r="B5" s="62" t="s">
        <v>18</v>
      </c>
      <c r="C5" s="45" t="s">
        <v>16</v>
      </c>
      <c r="D5" s="46">
        <v>20</v>
      </c>
      <c r="E5" s="45">
        <v>3</v>
      </c>
      <c r="F5" s="19">
        <f t="shared" si="0"/>
        <v>60</v>
      </c>
    </row>
    <row r="6" spans="1:6" ht="15" customHeight="1" thickBot="1" x14ac:dyDescent="0.35">
      <c r="A6" s="18">
        <v>4</v>
      </c>
      <c r="B6" s="62" t="s">
        <v>19</v>
      </c>
      <c r="C6" s="45" t="s">
        <v>16</v>
      </c>
      <c r="D6" s="46">
        <v>23</v>
      </c>
      <c r="E6" s="45">
        <v>3</v>
      </c>
      <c r="F6" s="19">
        <f t="shared" si="0"/>
        <v>69</v>
      </c>
    </row>
    <row r="7" spans="1:6" ht="15" customHeight="1" thickBot="1" x14ac:dyDescent="0.35">
      <c r="A7" s="18">
        <v>5</v>
      </c>
      <c r="B7" s="62" t="s">
        <v>20</v>
      </c>
      <c r="C7" s="45" t="s">
        <v>16</v>
      </c>
      <c r="D7" s="46">
        <v>3</v>
      </c>
      <c r="E7" s="45">
        <v>3</v>
      </c>
      <c r="F7" s="19">
        <f t="shared" si="0"/>
        <v>9</v>
      </c>
    </row>
    <row r="8" spans="1:6" ht="15" customHeight="1" thickBot="1" x14ac:dyDescent="0.35">
      <c r="A8" s="18">
        <v>6</v>
      </c>
      <c r="B8" s="62" t="s">
        <v>21</v>
      </c>
      <c r="C8" s="45" t="s">
        <v>16</v>
      </c>
      <c r="D8" s="46">
        <v>2.5</v>
      </c>
      <c r="E8" s="45">
        <v>5</v>
      </c>
      <c r="F8" s="19">
        <f t="shared" si="0"/>
        <v>12.5</v>
      </c>
    </row>
    <row r="9" spans="1:6" ht="15" customHeight="1" thickBot="1" x14ac:dyDescent="0.35">
      <c r="A9" s="18">
        <v>7</v>
      </c>
      <c r="B9" s="62" t="s">
        <v>22</v>
      </c>
      <c r="C9" s="45" t="s">
        <v>16</v>
      </c>
      <c r="D9" s="46">
        <v>3</v>
      </c>
      <c r="E9" s="45">
        <v>3</v>
      </c>
      <c r="F9" s="19">
        <f t="shared" si="0"/>
        <v>9</v>
      </c>
    </row>
    <row r="10" spans="1:6" ht="15" customHeight="1" thickBot="1" x14ac:dyDescent="0.35">
      <c r="A10" s="18">
        <v>8</v>
      </c>
      <c r="B10" s="62" t="s">
        <v>23</v>
      </c>
      <c r="C10" s="45" t="s">
        <v>16</v>
      </c>
      <c r="D10" s="46">
        <v>3</v>
      </c>
      <c r="E10" s="45">
        <v>3</v>
      </c>
      <c r="F10" s="19">
        <f t="shared" si="0"/>
        <v>9</v>
      </c>
    </row>
    <row r="11" spans="1:6" ht="15" customHeight="1" thickBot="1" x14ac:dyDescent="0.35">
      <c r="A11" s="18">
        <v>9</v>
      </c>
      <c r="B11" s="62" t="s">
        <v>24</v>
      </c>
      <c r="C11" s="45" t="s">
        <v>16</v>
      </c>
      <c r="D11" s="46">
        <v>9</v>
      </c>
      <c r="E11" s="45">
        <v>3</v>
      </c>
      <c r="F11" s="19">
        <f t="shared" si="0"/>
        <v>27</v>
      </c>
    </row>
    <row r="12" spans="1:6" ht="15" customHeight="1" thickBot="1" x14ac:dyDescent="0.35">
      <c r="A12" s="18">
        <v>10</v>
      </c>
      <c r="B12" s="62" t="s">
        <v>25</v>
      </c>
      <c r="C12" s="45" t="s">
        <v>16</v>
      </c>
      <c r="D12" s="46">
        <v>8</v>
      </c>
      <c r="E12" s="45">
        <v>3</v>
      </c>
      <c r="F12" s="19">
        <f t="shared" si="0"/>
        <v>24</v>
      </c>
    </row>
    <row r="13" spans="1:6" ht="15" customHeight="1" thickBot="1" x14ac:dyDescent="0.35">
      <c r="A13" s="18">
        <v>11</v>
      </c>
      <c r="B13" s="62" t="s">
        <v>26</v>
      </c>
      <c r="C13" s="45" t="s">
        <v>16</v>
      </c>
      <c r="D13" s="46">
        <v>10</v>
      </c>
      <c r="E13" s="45">
        <v>3</v>
      </c>
      <c r="F13" s="19">
        <f t="shared" si="0"/>
        <v>30</v>
      </c>
    </row>
    <row r="14" spans="1:6" ht="15" customHeight="1" thickBot="1" x14ac:dyDescent="0.35">
      <c r="A14" s="18">
        <v>12</v>
      </c>
      <c r="B14" s="62" t="s">
        <v>27</v>
      </c>
      <c r="C14" s="45" t="s">
        <v>16</v>
      </c>
      <c r="D14" s="46">
        <v>12</v>
      </c>
      <c r="E14" s="45">
        <v>3</v>
      </c>
      <c r="F14" s="19">
        <f t="shared" si="0"/>
        <v>36</v>
      </c>
    </row>
    <row r="15" spans="1:6" ht="15" customHeight="1" thickBot="1" x14ac:dyDescent="0.35">
      <c r="A15" s="18">
        <v>13</v>
      </c>
      <c r="B15" s="62" t="s">
        <v>28</v>
      </c>
      <c r="C15" s="45" t="s">
        <v>16</v>
      </c>
      <c r="D15" s="46">
        <v>11</v>
      </c>
      <c r="E15" s="45">
        <v>2</v>
      </c>
      <c r="F15" s="19">
        <f t="shared" si="0"/>
        <v>22</v>
      </c>
    </row>
    <row r="16" spans="1:6" ht="15" customHeight="1" thickBot="1" x14ac:dyDescent="0.35">
      <c r="A16" s="18">
        <v>14</v>
      </c>
      <c r="B16" s="62" t="s">
        <v>29</v>
      </c>
      <c r="C16" s="45" t="s">
        <v>16</v>
      </c>
      <c r="D16" s="46">
        <v>13</v>
      </c>
      <c r="E16" s="45">
        <v>1</v>
      </c>
      <c r="F16" s="19">
        <f t="shared" si="0"/>
        <v>13</v>
      </c>
    </row>
    <row r="17" spans="1:6" ht="15" customHeight="1" thickBot="1" x14ac:dyDescent="0.35">
      <c r="A17" s="18">
        <v>15</v>
      </c>
      <c r="B17" s="62" t="s">
        <v>30</v>
      </c>
      <c r="C17" s="45" t="s">
        <v>16</v>
      </c>
      <c r="D17" s="46">
        <v>13</v>
      </c>
      <c r="E17" s="45">
        <v>2</v>
      </c>
      <c r="F17" s="19">
        <f t="shared" si="0"/>
        <v>26</v>
      </c>
    </row>
    <row r="18" spans="1:6" ht="15" customHeight="1" thickBot="1" x14ac:dyDescent="0.35">
      <c r="A18" s="18">
        <v>16</v>
      </c>
      <c r="B18" s="62" t="s">
        <v>31</v>
      </c>
      <c r="C18" s="45" t="s">
        <v>16</v>
      </c>
      <c r="D18" s="46">
        <v>15</v>
      </c>
      <c r="E18" s="45">
        <v>1</v>
      </c>
      <c r="F18" s="19">
        <f t="shared" si="0"/>
        <v>15</v>
      </c>
    </row>
    <row r="19" spans="1:6" ht="15" customHeight="1" thickBot="1" x14ac:dyDescent="0.35">
      <c r="A19" s="18">
        <v>17</v>
      </c>
      <c r="B19" s="63" t="s">
        <v>47</v>
      </c>
      <c r="C19" s="45" t="s">
        <v>16</v>
      </c>
      <c r="D19" s="46">
        <v>20</v>
      </c>
      <c r="E19" s="45">
        <v>3</v>
      </c>
      <c r="F19" s="19">
        <f t="shared" si="0"/>
        <v>60</v>
      </c>
    </row>
    <row r="20" spans="1:6" ht="15" customHeight="1" thickBot="1" x14ac:dyDescent="0.35">
      <c r="A20" s="18">
        <v>18</v>
      </c>
      <c r="B20" s="64" t="s">
        <v>48</v>
      </c>
      <c r="C20" s="45" t="s">
        <v>16</v>
      </c>
      <c r="D20" s="46">
        <v>20</v>
      </c>
      <c r="E20" s="45">
        <v>3</v>
      </c>
      <c r="F20" s="19">
        <f t="shared" si="0"/>
        <v>60</v>
      </c>
    </row>
    <row r="21" spans="1:6" ht="15" customHeight="1" thickBot="1" x14ac:dyDescent="0.35">
      <c r="A21" s="18">
        <v>19</v>
      </c>
      <c r="B21" s="65" t="s">
        <v>49</v>
      </c>
      <c r="C21" s="45" t="s">
        <v>16</v>
      </c>
      <c r="D21" s="46">
        <v>50</v>
      </c>
      <c r="E21" s="45">
        <v>1</v>
      </c>
      <c r="F21" s="19">
        <f t="shared" si="0"/>
        <v>50</v>
      </c>
    </row>
    <row r="22" spans="1:6" ht="15" customHeight="1" thickBot="1" x14ac:dyDescent="0.35">
      <c r="A22" s="18">
        <v>20</v>
      </c>
      <c r="B22" s="62" t="s">
        <v>50</v>
      </c>
      <c r="C22" s="45" t="s">
        <v>16</v>
      </c>
      <c r="D22" s="46">
        <v>20</v>
      </c>
      <c r="E22" s="45">
        <v>2</v>
      </c>
      <c r="F22" s="19">
        <f t="shared" si="0"/>
        <v>40</v>
      </c>
    </row>
    <row r="23" spans="1:6" ht="15" customHeight="1" thickBot="1" x14ac:dyDescent="0.35">
      <c r="A23" s="18">
        <v>21</v>
      </c>
      <c r="B23" s="62" t="s">
        <v>32</v>
      </c>
      <c r="C23" s="45" t="s">
        <v>16</v>
      </c>
      <c r="D23" s="46">
        <v>25</v>
      </c>
      <c r="E23" s="45">
        <v>3</v>
      </c>
      <c r="F23" s="19">
        <f t="shared" si="0"/>
        <v>75</v>
      </c>
    </row>
    <row r="24" spans="1:6" ht="15" customHeight="1" thickBot="1" x14ac:dyDescent="0.35">
      <c r="A24" s="18">
        <v>22</v>
      </c>
      <c r="B24" s="62" t="s">
        <v>33</v>
      </c>
      <c r="C24" s="45" t="s">
        <v>16</v>
      </c>
      <c r="D24" s="46">
        <v>20</v>
      </c>
      <c r="E24" s="45">
        <v>2</v>
      </c>
      <c r="F24" s="19">
        <f t="shared" si="0"/>
        <v>40</v>
      </c>
    </row>
    <row r="25" spans="1:6" ht="15" customHeight="1" thickBot="1" x14ac:dyDescent="0.35">
      <c r="A25" s="18">
        <v>23</v>
      </c>
      <c r="B25" s="62" t="s">
        <v>34</v>
      </c>
      <c r="C25" s="45" t="s">
        <v>16</v>
      </c>
      <c r="D25" s="46">
        <v>4</v>
      </c>
      <c r="E25" s="45">
        <v>1</v>
      </c>
      <c r="F25" s="19">
        <f t="shared" si="0"/>
        <v>4</v>
      </c>
    </row>
    <row r="26" spans="1:6" ht="15" customHeight="1" thickBot="1" x14ac:dyDescent="0.35">
      <c r="A26" s="18">
        <v>24</v>
      </c>
      <c r="B26" s="62" t="s">
        <v>35</v>
      </c>
      <c r="C26" s="45" t="s">
        <v>16</v>
      </c>
      <c r="D26" s="46">
        <v>1.5</v>
      </c>
      <c r="E26" s="45">
        <v>7</v>
      </c>
      <c r="F26" s="19">
        <f t="shared" si="0"/>
        <v>10.5</v>
      </c>
    </row>
    <row r="27" spans="1:6" ht="15" customHeight="1" thickBot="1" x14ac:dyDescent="0.35">
      <c r="A27" s="18">
        <v>25</v>
      </c>
      <c r="B27" s="62" t="s">
        <v>36</v>
      </c>
      <c r="C27" s="45" t="s">
        <v>16</v>
      </c>
      <c r="D27" s="46">
        <v>14</v>
      </c>
      <c r="E27" s="45">
        <v>2</v>
      </c>
      <c r="F27" s="19">
        <f t="shared" si="0"/>
        <v>28</v>
      </c>
    </row>
    <row r="28" spans="1:6" ht="15" customHeight="1" thickBot="1" x14ac:dyDescent="0.35">
      <c r="A28" s="18">
        <v>26</v>
      </c>
      <c r="B28" s="62" t="s">
        <v>37</v>
      </c>
      <c r="C28" s="45" t="s">
        <v>16</v>
      </c>
      <c r="D28" s="46">
        <v>6</v>
      </c>
      <c r="E28" s="45">
        <v>4</v>
      </c>
      <c r="F28" s="19">
        <f t="shared" si="0"/>
        <v>24</v>
      </c>
    </row>
    <row r="29" spans="1:6" ht="15" customHeight="1" thickBot="1" x14ac:dyDescent="0.35">
      <c r="A29" s="18">
        <v>27</v>
      </c>
      <c r="B29" s="62" t="s">
        <v>38</v>
      </c>
      <c r="C29" s="45" t="s">
        <v>16</v>
      </c>
      <c r="D29" s="46">
        <v>5</v>
      </c>
      <c r="E29" s="45">
        <v>4</v>
      </c>
      <c r="F29" s="19">
        <f t="shared" si="0"/>
        <v>20</v>
      </c>
    </row>
    <row r="30" spans="1:6" ht="15" customHeight="1" thickBot="1" x14ac:dyDescent="0.35">
      <c r="A30" s="18">
        <v>28</v>
      </c>
      <c r="B30" s="62" t="s">
        <v>39</v>
      </c>
      <c r="C30" s="45" t="s">
        <v>16</v>
      </c>
      <c r="D30" s="46">
        <v>2</v>
      </c>
      <c r="E30" s="45">
        <v>2</v>
      </c>
      <c r="F30" s="19">
        <f t="shared" si="0"/>
        <v>4</v>
      </c>
    </row>
    <row r="31" spans="1:6" ht="15" customHeight="1" thickBot="1" x14ac:dyDescent="0.35">
      <c r="A31" s="18">
        <v>29</v>
      </c>
      <c r="B31" s="62" t="s">
        <v>40</v>
      </c>
      <c r="C31" s="45" t="s">
        <v>16</v>
      </c>
      <c r="D31" s="46">
        <v>8</v>
      </c>
      <c r="E31" s="45">
        <v>3</v>
      </c>
      <c r="F31" s="19">
        <f t="shared" si="0"/>
        <v>24</v>
      </c>
    </row>
    <row r="32" spans="1:6" ht="15" customHeight="1" thickBot="1" x14ac:dyDescent="0.35">
      <c r="A32" s="18">
        <v>30</v>
      </c>
      <c r="B32" s="62" t="s">
        <v>41</v>
      </c>
      <c r="C32" s="45" t="s">
        <v>16</v>
      </c>
      <c r="D32" s="46">
        <v>26.3</v>
      </c>
      <c r="E32" s="45">
        <v>4</v>
      </c>
      <c r="F32" s="19">
        <f t="shared" si="0"/>
        <v>105.2</v>
      </c>
    </row>
    <row r="33" spans="1:11" ht="15.6" customHeight="1" thickBot="1" x14ac:dyDescent="0.35">
      <c r="A33" s="18">
        <v>31</v>
      </c>
      <c r="B33" s="62" t="s">
        <v>41</v>
      </c>
      <c r="C33" s="45" t="s">
        <v>16</v>
      </c>
      <c r="D33" s="46">
        <v>36.6</v>
      </c>
      <c r="E33" s="45">
        <v>4</v>
      </c>
      <c r="F33" s="19">
        <f t="shared" si="0"/>
        <v>146.4</v>
      </c>
    </row>
    <row r="34" spans="1:11" ht="15.6" customHeight="1" thickBot="1" x14ac:dyDescent="0.35">
      <c r="A34" s="18">
        <v>32</v>
      </c>
      <c r="B34" s="62" t="s">
        <v>42</v>
      </c>
      <c r="C34" s="45" t="s">
        <v>16</v>
      </c>
      <c r="D34" s="46">
        <v>14.55</v>
      </c>
      <c r="E34" s="45">
        <v>3</v>
      </c>
      <c r="F34" s="19">
        <f t="shared" si="0"/>
        <v>43.650000000000006</v>
      </c>
    </row>
    <row r="35" spans="1:11" ht="15.6" customHeight="1" thickBot="1" x14ac:dyDescent="0.35">
      <c r="A35" s="18">
        <v>33</v>
      </c>
      <c r="B35" s="62" t="s">
        <v>43</v>
      </c>
      <c r="C35" s="45" t="s">
        <v>16</v>
      </c>
      <c r="D35" s="46">
        <v>20.25</v>
      </c>
      <c r="E35" s="45">
        <v>2</v>
      </c>
      <c r="F35" s="19">
        <f t="shared" si="0"/>
        <v>40.5</v>
      </c>
    </row>
    <row r="36" spans="1:11" ht="15.6" customHeight="1" thickBot="1" x14ac:dyDescent="0.35">
      <c r="A36" s="18">
        <v>34</v>
      </c>
      <c r="B36" s="62" t="s">
        <v>43</v>
      </c>
      <c r="C36" s="45" t="s">
        <v>16</v>
      </c>
      <c r="D36" s="46">
        <v>20.05</v>
      </c>
      <c r="E36" s="45">
        <v>2</v>
      </c>
      <c r="F36" s="19">
        <f t="shared" si="0"/>
        <v>40.1</v>
      </c>
    </row>
    <row r="37" spans="1:11" ht="15" customHeight="1" thickBot="1" x14ac:dyDescent="0.35">
      <c r="A37" s="18">
        <v>35</v>
      </c>
      <c r="B37" s="62" t="s">
        <v>44</v>
      </c>
      <c r="C37" s="45" t="s">
        <v>16</v>
      </c>
      <c r="D37" s="46">
        <v>17.100000000000001</v>
      </c>
      <c r="E37" s="45">
        <v>2</v>
      </c>
      <c r="F37" s="19">
        <f t="shared" si="0"/>
        <v>34.200000000000003</v>
      </c>
    </row>
    <row r="38" spans="1:11" ht="15" customHeight="1" thickBot="1" x14ac:dyDescent="0.35">
      <c r="A38" s="18">
        <v>36</v>
      </c>
      <c r="B38" s="62" t="s">
        <v>45</v>
      </c>
      <c r="C38" s="45" t="s">
        <v>16</v>
      </c>
      <c r="D38" s="46">
        <v>19.55</v>
      </c>
      <c r="E38" s="45">
        <v>1</v>
      </c>
      <c r="F38" s="19">
        <f t="shared" si="0"/>
        <v>19.55</v>
      </c>
    </row>
    <row r="39" spans="1:11" ht="15" customHeight="1" thickBot="1" x14ac:dyDescent="0.35">
      <c r="A39" s="18">
        <v>37</v>
      </c>
      <c r="B39" s="58" t="s">
        <v>51</v>
      </c>
      <c r="C39" s="45" t="s">
        <v>16</v>
      </c>
      <c r="D39" s="46">
        <v>18.45</v>
      </c>
      <c r="E39" s="45">
        <v>2</v>
      </c>
      <c r="F39" s="19">
        <f t="shared" si="0"/>
        <v>36.9</v>
      </c>
    </row>
    <row r="40" spans="1:11" ht="28.2" thickBot="1" x14ac:dyDescent="0.35">
      <c r="A40" s="18">
        <v>38</v>
      </c>
      <c r="B40" s="60" t="s">
        <v>52</v>
      </c>
      <c r="C40" s="45" t="s">
        <v>16</v>
      </c>
      <c r="D40" s="46">
        <v>20.25</v>
      </c>
      <c r="E40" s="45">
        <v>1</v>
      </c>
      <c r="F40" s="19">
        <f t="shared" si="0"/>
        <v>20.25</v>
      </c>
    </row>
    <row r="41" spans="1:11" ht="15" thickBot="1" x14ac:dyDescent="0.35">
      <c r="A41" s="18">
        <v>39</v>
      </c>
      <c r="B41" s="59" t="s">
        <v>53</v>
      </c>
      <c r="C41" s="45" t="s">
        <v>16</v>
      </c>
      <c r="D41" s="46">
        <v>50</v>
      </c>
      <c r="E41" s="45">
        <v>2</v>
      </c>
      <c r="F41" s="19">
        <f t="shared" si="0"/>
        <v>100</v>
      </c>
    </row>
    <row r="42" spans="1:11" x14ac:dyDescent="0.3">
      <c r="A42" s="84" t="s">
        <v>5</v>
      </c>
      <c r="B42" s="85"/>
      <c r="C42" s="85"/>
      <c r="D42" s="85"/>
      <c r="E42" s="85"/>
      <c r="F42" s="16">
        <f>SUM(F3:F41)</f>
        <v>1507.7500000000002</v>
      </c>
    </row>
    <row r="43" spans="1:11" x14ac:dyDescent="0.3">
      <c r="A43" s="84" t="s">
        <v>4</v>
      </c>
      <c r="B43" s="86"/>
      <c r="C43" s="86"/>
      <c r="D43" s="86"/>
      <c r="E43" s="86"/>
      <c r="F43" s="3">
        <f>0.24*F42</f>
        <v>361.86</v>
      </c>
      <c r="K43" s="5"/>
    </row>
    <row r="44" spans="1:11" ht="15" thickBot="1" x14ac:dyDescent="0.35">
      <c r="A44" s="87" t="s">
        <v>13</v>
      </c>
      <c r="B44" s="88"/>
      <c r="C44" s="88"/>
      <c r="D44" s="88"/>
      <c r="E44" s="88"/>
      <c r="F44" s="4">
        <f>F42+F43</f>
        <v>1869.6100000000001</v>
      </c>
      <c r="K44" s="5"/>
    </row>
    <row r="45" spans="1:11" x14ac:dyDescent="0.3">
      <c r="A45" s="21"/>
      <c r="B45" s="22"/>
      <c r="C45" s="22"/>
      <c r="D45" s="22"/>
      <c r="E45" s="22"/>
      <c r="F45" s="23"/>
      <c r="K45" s="5"/>
    </row>
    <row r="46" spans="1:11" x14ac:dyDescent="0.3">
      <c r="A46" s="21"/>
      <c r="B46" s="22"/>
      <c r="C46" s="22"/>
      <c r="D46" s="22"/>
      <c r="E46" s="22"/>
      <c r="F46" s="23"/>
      <c r="K46" s="5"/>
    </row>
  </sheetData>
  <mergeCells count="4">
    <mergeCell ref="A1:F1"/>
    <mergeCell ref="A42:E42"/>
    <mergeCell ref="A43:E43"/>
    <mergeCell ref="A44:E44"/>
  </mergeCells>
  <pageMargins left="0.7" right="0.7" top="0.75" bottom="0.75" header="0.3" footer="0.3"/>
  <pageSetup paperSize="9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ΟΙΚΟΝΟΜΙΚΗ ΠΡΟΣΦΟΡΑ </vt:lpstr>
      <vt:lpstr>ΠΡΟΥΠΟΛΟΓΙΣΜΟΣ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2021-03-05T09:05:45Z</cp:lastPrinted>
  <dcterms:created xsi:type="dcterms:W3CDTF">2018-05-14T05:35:00Z</dcterms:created>
  <dcterms:modified xsi:type="dcterms:W3CDTF">2021-05-07T08:10:50Z</dcterms:modified>
</cp:coreProperties>
</file>