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5480" windowHeight="3225" firstSheet="1" activeTab="1"/>
  </bookViews>
  <sheets>
    <sheet name="TMHMA 2 OIK S" sheetId="9" r:id="rId1"/>
    <sheet name="TMHMA 1 ΗΛΕΚΤΡ ΥΛΙΚΟ ΟΙΚ ΠΡΟΣΦ " sheetId="7" r:id="rId2"/>
  </sheets>
  <calcPr calcId="145621" iterateDelta="1E-4"/>
</workbook>
</file>

<file path=xl/calcChain.xml><?xml version="1.0" encoding="utf-8"?>
<calcChain xmlns="http://schemas.openxmlformats.org/spreadsheetml/2006/main">
  <c r="J187" i="9" l="1"/>
  <c r="J188" i="9" s="1"/>
  <c r="I5" i="9"/>
  <c r="J5" i="9"/>
  <c r="I6" i="9"/>
  <c r="J6" i="9" s="1"/>
  <c r="I7" i="9"/>
  <c r="J7" i="9"/>
  <c r="I8" i="9"/>
  <c r="J8" i="9" s="1"/>
  <c r="I9" i="9"/>
  <c r="J9" i="9" s="1"/>
  <c r="I10" i="9"/>
  <c r="J10" i="9" s="1"/>
  <c r="I11" i="9"/>
  <c r="J11" i="9" s="1"/>
  <c r="I12" i="9"/>
  <c r="J12" i="9" s="1"/>
  <c r="I13" i="9"/>
  <c r="J13" i="9" s="1"/>
  <c r="I14" i="9"/>
  <c r="J14" i="9" s="1"/>
  <c r="I15" i="9"/>
  <c r="J15" i="9" s="1"/>
  <c r="I16" i="9"/>
  <c r="J16" i="9" s="1"/>
  <c r="I17" i="9"/>
  <c r="J17" i="9" s="1"/>
  <c r="I18" i="9"/>
  <c r="J18" i="9" s="1"/>
  <c r="I19" i="9"/>
  <c r="J19" i="9" s="1"/>
  <c r="I20" i="9"/>
  <c r="J20" i="9" s="1"/>
  <c r="I21" i="9"/>
  <c r="J21" i="9"/>
  <c r="I22" i="9"/>
  <c r="J22" i="9" s="1"/>
  <c r="I23" i="9"/>
  <c r="J23" i="9"/>
  <c r="I24" i="9"/>
  <c r="J24" i="9" s="1"/>
  <c r="I25" i="9"/>
  <c r="J25" i="9" s="1"/>
  <c r="I26" i="9"/>
  <c r="J26" i="9" s="1"/>
  <c r="I27" i="9"/>
  <c r="J27" i="9" s="1"/>
  <c r="I28" i="9"/>
  <c r="J28" i="9" s="1"/>
  <c r="I29" i="9"/>
  <c r="J29" i="9" s="1"/>
  <c r="I30" i="9"/>
  <c r="J30" i="9" s="1"/>
  <c r="I31" i="9"/>
  <c r="J31" i="9"/>
  <c r="I32" i="9"/>
  <c r="J32" i="9" s="1"/>
  <c r="I33" i="9"/>
  <c r="J33" i="9" s="1"/>
  <c r="I34" i="9"/>
  <c r="J34" i="9" s="1"/>
  <c r="I35" i="9"/>
  <c r="J35" i="9" s="1"/>
  <c r="I36" i="9"/>
  <c r="J36" i="9" s="1"/>
  <c r="I37" i="9"/>
  <c r="J37" i="9"/>
  <c r="I38" i="9"/>
  <c r="J38" i="9" s="1"/>
  <c r="I39" i="9"/>
  <c r="J39" i="9"/>
  <c r="I40" i="9"/>
  <c r="J40" i="9" s="1"/>
  <c r="I41" i="9"/>
  <c r="J41" i="9" s="1"/>
  <c r="I42" i="9"/>
  <c r="J42" i="9" s="1"/>
  <c r="I43" i="9"/>
  <c r="J43" i="9" s="1"/>
  <c r="I44" i="9"/>
  <c r="J44" i="9" s="1"/>
  <c r="I45" i="9"/>
  <c r="J45" i="9" s="1"/>
  <c r="I46" i="9"/>
  <c r="J46" i="9" s="1"/>
  <c r="I47" i="9"/>
  <c r="J47" i="9"/>
  <c r="I48" i="9"/>
  <c r="J48" i="9" s="1"/>
  <c r="I49" i="9"/>
  <c r="J49" i="9" s="1"/>
  <c r="I50" i="9"/>
  <c r="J50" i="9" s="1"/>
  <c r="I51" i="9"/>
  <c r="J51" i="9" s="1"/>
  <c r="I52" i="9"/>
  <c r="J52" i="9" s="1"/>
  <c r="I53" i="9"/>
  <c r="J53" i="9"/>
  <c r="I54" i="9"/>
  <c r="J54" i="9" s="1"/>
  <c r="I55" i="9"/>
  <c r="J55" i="9"/>
  <c r="I56" i="9"/>
  <c r="J56" i="9" s="1"/>
  <c r="I57" i="9"/>
  <c r="J57" i="9" s="1"/>
  <c r="I58" i="9"/>
  <c r="J58" i="9" s="1"/>
  <c r="I59" i="9"/>
  <c r="J59" i="9" s="1"/>
  <c r="I61" i="9"/>
  <c r="J61" i="9" s="1"/>
  <c r="I62" i="9"/>
  <c r="J62" i="9" s="1"/>
  <c r="I63" i="9"/>
  <c r="J63" i="9"/>
  <c r="I64" i="9"/>
  <c r="J64" i="9" s="1"/>
  <c r="I65" i="9"/>
  <c r="J65" i="9" s="1"/>
  <c r="I66" i="9"/>
  <c r="J66" i="9" s="1"/>
  <c r="I67" i="9"/>
  <c r="J67" i="9" s="1"/>
  <c r="I68" i="9"/>
  <c r="J68" i="9" s="1"/>
  <c r="I69" i="9"/>
  <c r="J69" i="9"/>
  <c r="I70" i="9"/>
  <c r="J70" i="9" s="1"/>
  <c r="I71" i="9"/>
  <c r="J71" i="9"/>
  <c r="I72" i="9"/>
  <c r="J72" i="9" s="1"/>
  <c r="I73" i="9"/>
  <c r="J73" i="9" s="1"/>
  <c r="I74" i="9"/>
  <c r="J74" i="9" s="1"/>
  <c r="I75" i="9"/>
  <c r="J75" i="9"/>
  <c r="I76" i="9"/>
  <c r="J76" i="9" s="1"/>
  <c r="I77" i="9"/>
  <c r="J77" i="9"/>
  <c r="I78" i="9"/>
  <c r="J78" i="9" s="1"/>
  <c r="I79" i="9"/>
  <c r="J79" i="9" s="1"/>
  <c r="I80" i="9"/>
  <c r="J80" i="9" s="1"/>
  <c r="I81" i="9"/>
  <c r="J81" i="9" s="1"/>
  <c r="I82" i="9"/>
  <c r="J82" i="9" s="1"/>
  <c r="I83" i="9"/>
  <c r="J83" i="9"/>
  <c r="I84" i="9"/>
  <c r="J84" i="9" s="1"/>
  <c r="I85" i="9"/>
  <c r="J85" i="9" s="1"/>
  <c r="I86" i="9"/>
  <c r="J86" i="9" s="1"/>
  <c r="I87" i="9"/>
  <c r="J87" i="9"/>
  <c r="I88" i="9"/>
  <c r="J88" i="9" s="1"/>
  <c r="I89" i="9"/>
  <c r="J89" i="9" s="1"/>
  <c r="I90" i="9"/>
  <c r="J90" i="9" s="1"/>
  <c r="I91" i="9"/>
  <c r="J91" i="9" s="1"/>
  <c r="I92" i="9"/>
  <c r="J92" i="9" s="1"/>
  <c r="I93" i="9"/>
  <c r="J93" i="9"/>
  <c r="I94" i="9"/>
  <c r="J94" i="9" s="1"/>
  <c r="I95" i="9"/>
  <c r="J95" i="9"/>
  <c r="I96" i="9"/>
  <c r="J96" i="9" s="1"/>
  <c r="I97" i="9"/>
  <c r="J97" i="9" s="1"/>
  <c r="I98" i="9"/>
  <c r="J98" i="9" s="1"/>
  <c r="I99" i="9"/>
  <c r="J99" i="9"/>
  <c r="I100" i="9"/>
  <c r="J100" i="9" s="1"/>
  <c r="I101" i="9"/>
  <c r="J101" i="9"/>
  <c r="I102" i="9"/>
  <c r="J102" i="9" s="1"/>
  <c r="I103" i="9"/>
  <c r="J103" i="9"/>
  <c r="I104" i="9"/>
  <c r="J104" i="9" s="1"/>
  <c r="I105" i="9"/>
  <c r="J105" i="9" s="1"/>
  <c r="I106" i="9"/>
  <c r="J106" i="9" s="1"/>
  <c r="I107" i="9"/>
  <c r="J107" i="9"/>
  <c r="I108" i="9"/>
  <c r="J108" i="9" s="1"/>
  <c r="I109" i="9"/>
  <c r="J109" i="9"/>
  <c r="I110" i="9"/>
  <c r="J110" i="9" s="1"/>
  <c r="I111" i="9"/>
  <c r="J111" i="9" s="1"/>
  <c r="I112" i="9"/>
  <c r="J112" i="9" s="1"/>
  <c r="I113" i="9"/>
  <c r="J113" i="9" s="1"/>
  <c r="I114" i="9"/>
  <c r="J114" i="9" s="1"/>
  <c r="I115" i="9"/>
  <c r="J115" i="9"/>
  <c r="I116" i="9"/>
  <c r="J116" i="9" s="1"/>
  <c r="I117" i="9"/>
  <c r="J117" i="9" s="1"/>
  <c r="I118" i="9"/>
  <c r="J118" i="9" s="1"/>
  <c r="I119" i="9"/>
  <c r="J119" i="9"/>
  <c r="I120" i="9"/>
  <c r="J120" i="9" s="1"/>
  <c r="I121" i="9"/>
  <c r="J121" i="9" s="1"/>
  <c r="I122" i="9"/>
  <c r="J122" i="9" s="1"/>
  <c r="I123" i="9"/>
  <c r="J123" i="9" s="1"/>
  <c r="I124" i="9"/>
  <c r="J124" i="9" s="1"/>
  <c r="I125" i="9"/>
  <c r="J125" i="9"/>
  <c r="I126" i="9"/>
  <c r="J126" i="9" s="1"/>
  <c r="I127" i="9"/>
  <c r="J127" i="9"/>
  <c r="I128" i="9"/>
  <c r="J128" i="9" s="1"/>
  <c r="I129" i="9"/>
  <c r="J129" i="9" s="1"/>
  <c r="I130" i="9"/>
  <c r="J130" i="9" s="1"/>
  <c r="I131" i="9"/>
  <c r="J131" i="9"/>
  <c r="I132" i="9"/>
  <c r="J132" i="9" s="1"/>
  <c r="I133" i="9"/>
  <c r="J133" i="9"/>
  <c r="I134" i="9"/>
  <c r="J134" i="9" s="1"/>
  <c r="I135" i="9"/>
  <c r="J135" i="9"/>
  <c r="I136" i="9"/>
  <c r="J136" i="9" s="1"/>
  <c r="I137" i="9"/>
  <c r="J137" i="9" s="1"/>
  <c r="I138" i="9"/>
  <c r="J138" i="9" s="1"/>
  <c r="I139" i="9"/>
  <c r="J139" i="9"/>
  <c r="I140" i="9"/>
  <c r="J140" i="9" s="1"/>
  <c r="I141" i="9"/>
  <c r="J141" i="9"/>
  <c r="I142" i="9"/>
  <c r="J142" i="9" s="1"/>
  <c r="I143" i="9"/>
  <c r="J143" i="9" s="1"/>
  <c r="I144" i="9"/>
  <c r="J144" i="9" s="1"/>
  <c r="I145" i="9"/>
  <c r="J145" i="9" s="1"/>
  <c r="I146" i="9"/>
  <c r="J146" i="9" s="1"/>
  <c r="I147" i="9"/>
  <c r="J147" i="9"/>
  <c r="I148" i="9"/>
  <c r="J148" i="9" s="1"/>
  <c r="I149" i="9"/>
  <c r="J149" i="9" s="1"/>
  <c r="I150" i="9"/>
  <c r="J150" i="9" s="1"/>
  <c r="I151" i="9"/>
  <c r="J151" i="9"/>
  <c r="I152" i="9"/>
  <c r="J152" i="9" s="1"/>
  <c r="I153" i="9"/>
  <c r="J153" i="9" s="1"/>
  <c r="I154" i="9"/>
  <c r="J154" i="9" s="1"/>
  <c r="I155" i="9"/>
  <c r="J155" i="9" s="1"/>
  <c r="I156" i="9"/>
  <c r="J156" i="9" s="1"/>
  <c r="I157" i="9"/>
  <c r="J157" i="9"/>
  <c r="I158" i="9"/>
  <c r="J158" i="9" s="1"/>
  <c r="I159" i="9"/>
  <c r="J159" i="9"/>
  <c r="I160" i="9"/>
  <c r="J160" i="9" s="1"/>
  <c r="I161" i="9"/>
  <c r="J161" i="9" s="1"/>
  <c r="I162" i="9"/>
  <c r="J162" i="9" s="1"/>
  <c r="I163" i="9"/>
  <c r="J163" i="9"/>
  <c r="I164" i="9"/>
  <c r="J164" i="9" s="1"/>
  <c r="I165" i="9"/>
  <c r="J165" i="9"/>
  <c r="I166" i="9"/>
  <c r="J166" i="9" s="1"/>
  <c r="I167" i="9"/>
  <c r="J167" i="9"/>
  <c r="I168" i="9"/>
  <c r="J168" i="9" s="1"/>
  <c r="I169" i="9"/>
  <c r="J169" i="9" s="1"/>
  <c r="I170" i="9"/>
  <c r="J170" i="9" s="1"/>
  <c r="I171" i="9"/>
  <c r="J171" i="9"/>
  <c r="I172" i="9"/>
  <c r="J172" i="9" s="1"/>
  <c r="I173" i="9"/>
  <c r="J173" i="9"/>
  <c r="I174" i="9"/>
  <c r="J174" i="9" s="1"/>
  <c r="I175" i="9"/>
  <c r="J175" i="9" s="1"/>
  <c r="I176" i="9"/>
  <c r="J176" i="9"/>
  <c r="I177" i="9"/>
  <c r="J177" i="9" s="1"/>
  <c r="I178" i="9"/>
  <c r="J178" i="9"/>
  <c r="I179" i="9"/>
  <c r="J179" i="9" s="1"/>
  <c r="I180" i="9"/>
  <c r="J180" i="9"/>
  <c r="I181" i="9"/>
  <c r="J181" i="9" s="1"/>
  <c r="I182" i="9"/>
  <c r="J182" i="9"/>
  <c r="I183" i="9"/>
  <c r="J183" i="9" s="1"/>
  <c r="I184" i="9"/>
  <c r="J184" i="9"/>
  <c r="I185" i="9"/>
  <c r="J185" i="9" s="1"/>
  <c r="I186" i="9"/>
  <c r="J186" i="9"/>
  <c r="I4" i="9"/>
  <c r="J4" i="9" s="1"/>
  <c r="G186" i="9"/>
  <c r="G185" i="9"/>
  <c r="G184" i="9"/>
  <c r="G183" i="9"/>
  <c r="G182" i="9"/>
  <c r="G181" i="9"/>
  <c r="G180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G150" i="9"/>
  <c r="G149" i="9"/>
  <c r="G148" i="9"/>
  <c r="G147" i="9"/>
  <c r="G146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J189" i="9" l="1"/>
  <c r="G187" i="9"/>
  <c r="G188" i="9"/>
  <c r="G189" i="9" s="1"/>
  <c r="I325" i="7" l="1"/>
  <c r="I326" i="7" s="1"/>
  <c r="K6" i="7"/>
  <c r="L6" i="7" s="1"/>
  <c r="K7" i="7"/>
  <c r="L7" i="7" s="1"/>
  <c r="K8" i="7"/>
  <c r="L8" i="7" s="1"/>
  <c r="K9" i="7"/>
  <c r="L9" i="7" s="1"/>
  <c r="K10" i="7"/>
  <c r="L10" i="7" s="1"/>
  <c r="K11" i="7"/>
  <c r="L11" i="7" s="1"/>
  <c r="K12" i="7"/>
  <c r="L12" i="7" s="1"/>
  <c r="K13" i="7"/>
  <c r="L13" i="7" s="1"/>
  <c r="K14" i="7"/>
  <c r="L14" i="7"/>
  <c r="K15" i="7"/>
  <c r="L15" i="7" s="1"/>
  <c r="K16" i="7"/>
  <c r="L16" i="7" s="1"/>
  <c r="K17" i="7"/>
  <c r="L17" i="7" s="1"/>
  <c r="K18" i="7"/>
  <c r="L18" i="7" s="1"/>
  <c r="K19" i="7"/>
  <c r="L19" i="7" s="1"/>
  <c r="K20" i="7"/>
  <c r="L20" i="7" s="1"/>
  <c r="K21" i="7"/>
  <c r="L21" i="7" s="1"/>
  <c r="K22" i="7"/>
  <c r="L22" i="7" s="1"/>
  <c r="K23" i="7"/>
  <c r="L23" i="7" s="1"/>
  <c r="K24" i="7"/>
  <c r="L24" i="7" s="1"/>
  <c r="K25" i="7"/>
  <c r="L25" i="7" s="1"/>
  <c r="K26" i="7"/>
  <c r="L26" i="7" s="1"/>
  <c r="K27" i="7"/>
  <c r="L27" i="7" s="1"/>
  <c r="K28" i="7"/>
  <c r="L28" i="7" s="1"/>
  <c r="K29" i="7"/>
  <c r="L29" i="7" s="1"/>
  <c r="K30" i="7"/>
  <c r="L30" i="7" s="1"/>
  <c r="K31" i="7"/>
  <c r="L31" i="7" s="1"/>
  <c r="K32" i="7"/>
  <c r="L32" i="7" s="1"/>
  <c r="K33" i="7"/>
  <c r="L33" i="7" s="1"/>
  <c r="K34" i="7"/>
  <c r="L34" i="7" s="1"/>
  <c r="K35" i="7"/>
  <c r="L35" i="7" s="1"/>
  <c r="K36" i="7"/>
  <c r="L36" i="7" s="1"/>
  <c r="K37" i="7"/>
  <c r="L37" i="7" s="1"/>
  <c r="K38" i="7"/>
  <c r="L38" i="7" s="1"/>
  <c r="K39" i="7"/>
  <c r="L39" i="7" s="1"/>
  <c r="K40" i="7"/>
  <c r="L40" i="7" s="1"/>
  <c r="K41" i="7"/>
  <c r="L41" i="7" s="1"/>
  <c r="K42" i="7"/>
  <c r="L42" i="7" s="1"/>
  <c r="K44" i="7"/>
  <c r="L44" i="7" s="1"/>
  <c r="K45" i="7"/>
  <c r="L45" i="7" s="1"/>
  <c r="K46" i="7"/>
  <c r="L46" i="7" s="1"/>
  <c r="K47" i="7"/>
  <c r="L47" i="7" s="1"/>
  <c r="K48" i="7"/>
  <c r="L48" i="7" s="1"/>
  <c r="K49" i="7"/>
  <c r="L49" i="7" s="1"/>
  <c r="K50" i="7"/>
  <c r="L50" i="7" s="1"/>
  <c r="K51" i="7"/>
  <c r="L51" i="7" s="1"/>
  <c r="K52" i="7"/>
  <c r="L52" i="7" s="1"/>
  <c r="K53" i="7"/>
  <c r="L53" i="7" s="1"/>
  <c r="K54" i="7"/>
  <c r="L54" i="7" s="1"/>
  <c r="K55" i="7"/>
  <c r="L55" i="7" s="1"/>
  <c r="K56" i="7"/>
  <c r="L56" i="7"/>
  <c r="K57" i="7"/>
  <c r="L57" i="7" s="1"/>
  <c r="K58" i="7"/>
  <c r="L58" i="7" s="1"/>
  <c r="K59" i="7"/>
  <c r="L59" i="7" s="1"/>
  <c r="K60" i="7"/>
  <c r="L60" i="7" s="1"/>
  <c r="K61" i="7"/>
  <c r="L61" i="7" s="1"/>
  <c r="K62" i="7"/>
  <c r="L62" i="7" s="1"/>
  <c r="K64" i="7"/>
  <c r="L64" i="7" s="1"/>
  <c r="K65" i="7"/>
  <c r="L65" i="7" s="1"/>
  <c r="K66" i="7"/>
  <c r="L66" i="7" s="1"/>
  <c r="K67" i="7"/>
  <c r="L67" i="7" s="1"/>
  <c r="K68" i="7"/>
  <c r="L68" i="7" s="1"/>
  <c r="K70" i="7"/>
  <c r="L70" i="7" s="1"/>
  <c r="K71" i="7"/>
  <c r="L71" i="7" s="1"/>
  <c r="K72" i="7"/>
  <c r="L72" i="7" s="1"/>
  <c r="K73" i="7"/>
  <c r="L73" i="7" s="1"/>
  <c r="K74" i="7"/>
  <c r="L74" i="7" s="1"/>
  <c r="K75" i="7"/>
  <c r="L75" i="7" s="1"/>
  <c r="K77" i="7"/>
  <c r="L77" i="7" s="1"/>
  <c r="K78" i="7"/>
  <c r="L78" i="7" s="1"/>
  <c r="K79" i="7"/>
  <c r="L79" i="7" s="1"/>
  <c r="K80" i="7"/>
  <c r="L80" i="7" s="1"/>
  <c r="K81" i="7"/>
  <c r="L81" i="7" s="1"/>
  <c r="K82" i="7"/>
  <c r="L82" i="7" s="1"/>
  <c r="K83" i="7"/>
  <c r="L83" i="7" s="1"/>
  <c r="K84" i="7"/>
  <c r="L84" i="7" s="1"/>
  <c r="K85" i="7"/>
  <c r="L85" i="7" s="1"/>
  <c r="K86" i="7"/>
  <c r="L86" i="7" s="1"/>
  <c r="K87" i="7"/>
  <c r="L87" i="7" s="1"/>
  <c r="K88" i="7"/>
  <c r="L88" i="7"/>
  <c r="K89" i="7"/>
  <c r="L89" i="7" s="1"/>
  <c r="K90" i="7"/>
  <c r="L90" i="7" s="1"/>
  <c r="K91" i="7"/>
  <c r="L91" i="7" s="1"/>
  <c r="K92" i="7"/>
  <c r="L92" i="7" s="1"/>
  <c r="K93" i="7"/>
  <c r="L93" i="7" s="1"/>
  <c r="K94" i="7"/>
  <c r="L94" i="7" s="1"/>
  <c r="K95" i="7"/>
  <c r="L95" i="7" s="1"/>
  <c r="K96" i="7"/>
  <c r="L96" i="7" s="1"/>
  <c r="K97" i="7"/>
  <c r="L97" i="7" s="1"/>
  <c r="K98" i="7"/>
  <c r="L98" i="7" s="1"/>
  <c r="K99" i="7"/>
  <c r="L99" i="7" s="1"/>
  <c r="K100" i="7"/>
  <c r="L100" i="7" s="1"/>
  <c r="K101" i="7"/>
  <c r="L101" i="7" s="1"/>
  <c r="K103" i="7"/>
  <c r="L103" i="7" s="1"/>
  <c r="K104" i="7"/>
  <c r="L104" i="7" s="1"/>
  <c r="K105" i="7"/>
  <c r="L105" i="7" s="1"/>
  <c r="K106" i="7"/>
  <c r="L106" i="7" s="1"/>
  <c r="K107" i="7"/>
  <c r="L107" i="7" s="1"/>
  <c r="K108" i="7"/>
  <c r="L108" i="7" s="1"/>
  <c r="K109" i="7"/>
  <c r="L109" i="7" s="1"/>
  <c r="K110" i="7"/>
  <c r="L110" i="7" s="1"/>
  <c r="K111" i="7"/>
  <c r="L111" i="7" s="1"/>
  <c r="K112" i="7"/>
  <c r="L112" i="7" s="1"/>
  <c r="K113" i="7"/>
  <c r="L113" i="7" s="1"/>
  <c r="K114" i="7"/>
  <c r="L114" i="7" s="1"/>
  <c r="K115" i="7"/>
  <c r="L115" i="7" s="1"/>
  <c r="K116" i="7"/>
  <c r="L116" i="7" s="1"/>
  <c r="K117" i="7"/>
  <c r="L117" i="7" s="1"/>
  <c r="K118" i="7"/>
  <c r="L118" i="7" s="1"/>
  <c r="K119" i="7"/>
  <c r="L119" i="7" s="1"/>
  <c r="K120" i="7"/>
  <c r="L120" i="7" s="1"/>
  <c r="K121" i="7"/>
  <c r="L121" i="7" s="1"/>
  <c r="K122" i="7"/>
  <c r="L122" i="7" s="1"/>
  <c r="K123" i="7"/>
  <c r="L123" i="7" s="1"/>
  <c r="K124" i="7"/>
  <c r="L124" i="7" s="1"/>
  <c r="K125" i="7"/>
  <c r="L125" i="7" s="1"/>
  <c r="K126" i="7"/>
  <c r="L126" i="7" s="1"/>
  <c r="K127" i="7"/>
  <c r="L127" i="7" s="1"/>
  <c r="K128" i="7"/>
  <c r="L128" i="7" s="1"/>
  <c r="K129" i="7"/>
  <c r="L129" i="7" s="1"/>
  <c r="K130" i="7"/>
  <c r="L130" i="7" s="1"/>
  <c r="K131" i="7"/>
  <c r="L131" i="7" s="1"/>
  <c r="K132" i="7"/>
  <c r="L132" i="7" s="1"/>
  <c r="K133" i="7"/>
  <c r="L133" i="7" s="1"/>
  <c r="K134" i="7"/>
  <c r="L134" i="7" s="1"/>
  <c r="K135" i="7"/>
  <c r="L135" i="7" s="1"/>
  <c r="K136" i="7"/>
  <c r="L136" i="7"/>
  <c r="K137" i="7"/>
  <c r="L137" i="7" s="1"/>
  <c r="K138" i="7"/>
  <c r="L138" i="7" s="1"/>
  <c r="K139" i="7"/>
  <c r="L139" i="7" s="1"/>
  <c r="K140" i="7"/>
  <c r="L140" i="7" s="1"/>
  <c r="K141" i="7"/>
  <c r="L141" i="7" s="1"/>
  <c r="K142" i="7"/>
  <c r="L142" i="7" s="1"/>
  <c r="K143" i="7"/>
  <c r="L143" i="7" s="1"/>
  <c r="K144" i="7"/>
  <c r="L144" i="7" s="1"/>
  <c r="K145" i="7"/>
  <c r="L145" i="7" s="1"/>
  <c r="K146" i="7"/>
  <c r="L146" i="7" s="1"/>
  <c r="K147" i="7"/>
  <c r="L147" i="7" s="1"/>
  <c r="K148" i="7"/>
  <c r="L148" i="7" s="1"/>
  <c r="K149" i="7"/>
  <c r="L149" i="7" s="1"/>
  <c r="K150" i="7"/>
  <c r="L150" i="7" s="1"/>
  <c r="K151" i="7"/>
  <c r="L151" i="7" s="1"/>
  <c r="K152" i="7"/>
  <c r="L152" i="7" s="1"/>
  <c r="K153" i="7"/>
  <c r="L153" i="7" s="1"/>
  <c r="K154" i="7"/>
  <c r="L154" i="7" s="1"/>
  <c r="K155" i="7"/>
  <c r="L155" i="7" s="1"/>
  <c r="K156" i="7"/>
  <c r="L156" i="7" s="1"/>
  <c r="K157" i="7"/>
  <c r="L157" i="7" s="1"/>
  <c r="K158" i="7"/>
  <c r="L158" i="7" s="1"/>
  <c r="K159" i="7"/>
  <c r="L159" i="7" s="1"/>
  <c r="K160" i="7"/>
  <c r="L160" i="7" s="1"/>
  <c r="K161" i="7"/>
  <c r="L161" i="7" s="1"/>
  <c r="K162" i="7"/>
  <c r="L162" i="7" s="1"/>
  <c r="K163" i="7"/>
  <c r="L163" i="7" s="1"/>
  <c r="K164" i="7"/>
  <c r="L164" i="7" s="1"/>
  <c r="K165" i="7"/>
  <c r="L165" i="7" s="1"/>
  <c r="K166" i="7"/>
  <c r="L166" i="7" s="1"/>
  <c r="K167" i="7"/>
  <c r="L167" i="7" s="1"/>
  <c r="K168" i="7"/>
  <c r="L168" i="7"/>
  <c r="K169" i="7"/>
  <c r="L169" i="7" s="1"/>
  <c r="K170" i="7"/>
  <c r="L170" i="7" s="1"/>
  <c r="K171" i="7"/>
  <c r="L171" i="7" s="1"/>
  <c r="K172" i="7"/>
  <c r="L172" i="7" s="1"/>
  <c r="K173" i="7"/>
  <c r="L173" i="7" s="1"/>
  <c r="K174" i="7"/>
  <c r="L174" i="7" s="1"/>
  <c r="K175" i="7"/>
  <c r="L175" i="7" s="1"/>
  <c r="K176" i="7"/>
  <c r="L176" i="7" s="1"/>
  <c r="K177" i="7"/>
  <c r="L177" i="7" s="1"/>
  <c r="K178" i="7"/>
  <c r="L178" i="7" s="1"/>
  <c r="K179" i="7"/>
  <c r="L179" i="7" s="1"/>
  <c r="K180" i="7"/>
  <c r="L180" i="7" s="1"/>
  <c r="K181" i="7"/>
  <c r="L181" i="7" s="1"/>
  <c r="K182" i="7"/>
  <c r="L182" i="7" s="1"/>
  <c r="K183" i="7"/>
  <c r="L183" i="7" s="1"/>
  <c r="K184" i="7"/>
  <c r="L184" i="7" s="1"/>
  <c r="K185" i="7"/>
  <c r="L185" i="7" s="1"/>
  <c r="K186" i="7"/>
  <c r="L186" i="7" s="1"/>
  <c r="K187" i="7"/>
  <c r="L187" i="7" s="1"/>
  <c r="K188" i="7"/>
  <c r="L188" i="7" s="1"/>
  <c r="K189" i="7"/>
  <c r="L189" i="7" s="1"/>
  <c r="K190" i="7"/>
  <c r="L190" i="7"/>
  <c r="K191" i="7"/>
  <c r="L191" i="7" s="1"/>
  <c r="K192" i="7"/>
  <c r="L192" i="7" s="1"/>
  <c r="K193" i="7"/>
  <c r="L193" i="7" s="1"/>
  <c r="K194" i="7"/>
  <c r="L194" i="7" s="1"/>
  <c r="K195" i="7"/>
  <c r="L195" i="7" s="1"/>
  <c r="K196" i="7"/>
  <c r="L196" i="7" s="1"/>
  <c r="K197" i="7"/>
  <c r="L197" i="7" s="1"/>
  <c r="K198" i="7"/>
  <c r="L198" i="7" s="1"/>
  <c r="K199" i="7"/>
  <c r="L199" i="7" s="1"/>
  <c r="K200" i="7"/>
  <c r="L200" i="7" s="1"/>
  <c r="K201" i="7"/>
  <c r="L201" i="7" s="1"/>
  <c r="K202" i="7"/>
  <c r="L202" i="7" s="1"/>
  <c r="K203" i="7"/>
  <c r="L203" i="7" s="1"/>
  <c r="K204" i="7"/>
  <c r="L204" i="7" s="1"/>
  <c r="K205" i="7"/>
  <c r="L205" i="7" s="1"/>
  <c r="K206" i="7"/>
  <c r="L206" i="7" s="1"/>
  <c r="K207" i="7"/>
  <c r="L207" i="7" s="1"/>
  <c r="K208" i="7"/>
  <c r="L208" i="7" s="1"/>
  <c r="K209" i="7"/>
  <c r="L209" i="7" s="1"/>
  <c r="K210" i="7"/>
  <c r="L210" i="7" s="1"/>
  <c r="K211" i="7"/>
  <c r="L211" i="7" s="1"/>
  <c r="K212" i="7"/>
  <c r="L212" i="7"/>
  <c r="K213" i="7"/>
  <c r="L213" i="7" s="1"/>
  <c r="K214" i="7"/>
  <c r="L214" i="7" s="1"/>
  <c r="K215" i="7"/>
  <c r="L215" i="7" s="1"/>
  <c r="K216" i="7"/>
  <c r="L216" i="7" s="1"/>
  <c r="K217" i="7"/>
  <c r="L217" i="7" s="1"/>
  <c r="K218" i="7"/>
  <c r="L218" i="7" s="1"/>
  <c r="K219" i="7"/>
  <c r="L219" i="7" s="1"/>
  <c r="K220" i="7"/>
  <c r="L220" i="7" s="1"/>
  <c r="K222" i="7"/>
  <c r="L222" i="7" s="1"/>
  <c r="K223" i="7"/>
  <c r="L223" i="7" s="1"/>
  <c r="K224" i="7"/>
  <c r="L224" i="7" s="1"/>
  <c r="K225" i="7"/>
  <c r="L225" i="7" s="1"/>
  <c r="K226" i="7"/>
  <c r="L226" i="7" s="1"/>
  <c r="K227" i="7"/>
  <c r="L227" i="7" s="1"/>
  <c r="K228" i="7"/>
  <c r="L228" i="7" s="1"/>
  <c r="K229" i="7"/>
  <c r="L229" i="7" s="1"/>
  <c r="K230" i="7"/>
  <c r="L230" i="7" s="1"/>
  <c r="K231" i="7"/>
  <c r="L231" i="7" s="1"/>
  <c r="K232" i="7"/>
  <c r="L232" i="7" s="1"/>
  <c r="K233" i="7"/>
  <c r="L233" i="7" s="1"/>
  <c r="K234" i="7"/>
  <c r="L234" i="7" s="1"/>
  <c r="K235" i="7"/>
  <c r="L235" i="7" s="1"/>
  <c r="K236" i="7"/>
  <c r="L236" i="7" s="1"/>
  <c r="K237" i="7"/>
  <c r="L237" i="7" s="1"/>
  <c r="K238" i="7"/>
  <c r="L238" i="7" s="1"/>
  <c r="K239" i="7"/>
  <c r="L239" i="7" s="1"/>
  <c r="K240" i="7"/>
  <c r="L240" i="7" s="1"/>
  <c r="K241" i="7"/>
  <c r="L241" i="7" s="1"/>
  <c r="K242" i="7"/>
  <c r="L242" i="7" s="1"/>
  <c r="K243" i="7"/>
  <c r="L243" i="7" s="1"/>
  <c r="K244" i="7"/>
  <c r="L244" i="7" s="1"/>
  <c r="K245" i="7"/>
  <c r="L245" i="7" s="1"/>
  <c r="K246" i="7"/>
  <c r="L246" i="7"/>
  <c r="K247" i="7"/>
  <c r="L247" i="7" s="1"/>
  <c r="K248" i="7"/>
  <c r="L248" i="7" s="1"/>
  <c r="K250" i="7"/>
  <c r="L250" i="7" s="1"/>
  <c r="K251" i="7"/>
  <c r="L251" i="7" s="1"/>
  <c r="K252" i="7"/>
  <c r="L252" i="7" s="1"/>
  <c r="K253" i="7"/>
  <c r="L253" i="7" s="1"/>
  <c r="K254" i="7"/>
  <c r="L254" i="7" s="1"/>
  <c r="K255" i="7"/>
  <c r="L255" i="7" s="1"/>
  <c r="K256" i="7"/>
  <c r="L256" i="7" s="1"/>
  <c r="K257" i="7"/>
  <c r="L257" i="7" s="1"/>
  <c r="K258" i="7"/>
  <c r="L258" i="7" s="1"/>
  <c r="K259" i="7"/>
  <c r="L259" i="7" s="1"/>
  <c r="K260" i="7"/>
  <c r="L260" i="7" s="1"/>
  <c r="K261" i="7"/>
  <c r="L261" i="7" s="1"/>
  <c r="K262" i="7"/>
  <c r="L262" i="7"/>
  <c r="K263" i="7"/>
  <c r="L263" i="7" s="1"/>
  <c r="K264" i="7"/>
  <c r="L264" i="7" s="1"/>
  <c r="K265" i="7"/>
  <c r="L265" i="7" s="1"/>
  <c r="K266" i="7"/>
  <c r="L266" i="7" s="1"/>
  <c r="K267" i="7"/>
  <c r="L267" i="7" s="1"/>
  <c r="K268" i="7"/>
  <c r="L268" i="7" s="1"/>
  <c r="K269" i="7"/>
  <c r="L269" i="7" s="1"/>
  <c r="K270" i="7"/>
  <c r="L270" i="7" s="1"/>
  <c r="K271" i="7"/>
  <c r="L271" i="7" s="1"/>
  <c r="K272" i="7"/>
  <c r="L272" i="7" s="1"/>
  <c r="K273" i="7"/>
  <c r="L273" i="7" s="1"/>
  <c r="K274" i="7"/>
  <c r="L274" i="7" s="1"/>
  <c r="K275" i="7"/>
  <c r="L275" i="7" s="1"/>
  <c r="K276" i="7"/>
  <c r="L276" i="7"/>
  <c r="K277" i="7"/>
  <c r="L277" i="7" s="1"/>
  <c r="K278" i="7"/>
  <c r="L278" i="7" s="1"/>
  <c r="K279" i="7"/>
  <c r="L279" i="7" s="1"/>
  <c r="K280" i="7"/>
  <c r="L280" i="7" s="1"/>
  <c r="K281" i="7"/>
  <c r="L281" i="7" s="1"/>
  <c r="K282" i="7"/>
  <c r="L282" i="7" s="1"/>
  <c r="K283" i="7"/>
  <c r="L283" i="7" s="1"/>
  <c r="K284" i="7"/>
  <c r="L284" i="7" s="1"/>
  <c r="K285" i="7"/>
  <c r="L285" i="7" s="1"/>
  <c r="K286" i="7"/>
  <c r="L286" i="7" s="1"/>
  <c r="K287" i="7"/>
  <c r="L287" i="7" s="1"/>
  <c r="K288" i="7"/>
  <c r="L288" i="7" s="1"/>
  <c r="K289" i="7"/>
  <c r="L289" i="7" s="1"/>
  <c r="K290" i="7"/>
  <c r="L290" i="7" s="1"/>
  <c r="K291" i="7"/>
  <c r="L291" i="7" s="1"/>
  <c r="K292" i="7"/>
  <c r="L292" i="7" s="1"/>
  <c r="K293" i="7"/>
  <c r="L293" i="7" s="1"/>
  <c r="K294" i="7"/>
  <c r="L294" i="7" s="1"/>
  <c r="K295" i="7"/>
  <c r="L295" i="7" s="1"/>
  <c r="K296" i="7"/>
  <c r="L296" i="7" s="1"/>
  <c r="K297" i="7"/>
  <c r="L297" i="7" s="1"/>
  <c r="K298" i="7"/>
  <c r="L298" i="7" s="1"/>
  <c r="K299" i="7"/>
  <c r="L299" i="7"/>
  <c r="K300" i="7"/>
  <c r="L300" i="7" s="1"/>
  <c r="K301" i="7"/>
  <c r="L301" i="7" s="1"/>
  <c r="K302" i="7"/>
  <c r="L302" i="7" s="1"/>
  <c r="K303" i="7"/>
  <c r="L303" i="7" s="1"/>
  <c r="K304" i="7"/>
  <c r="L304" i="7" s="1"/>
  <c r="K305" i="7"/>
  <c r="L305" i="7" s="1"/>
  <c r="K306" i="7"/>
  <c r="L306" i="7" s="1"/>
  <c r="K307" i="7"/>
  <c r="L307" i="7" s="1"/>
  <c r="K308" i="7"/>
  <c r="L308" i="7" s="1"/>
  <c r="K309" i="7"/>
  <c r="L309" i="7" s="1"/>
  <c r="K310" i="7"/>
  <c r="L310" i="7" s="1"/>
  <c r="K311" i="7"/>
  <c r="L311" i="7"/>
  <c r="K312" i="7"/>
  <c r="L312" i="7" s="1"/>
  <c r="K313" i="7"/>
  <c r="L313" i="7" s="1"/>
  <c r="K314" i="7"/>
  <c r="L314" i="7" s="1"/>
  <c r="K315" i="7"/>
  <c r="L315" i="7"/>
  <c r="K316" i="7"/>
  <c r="L316" i="7" s="1"/>
  <c r="K317" i="7"/>
  <c r="L317" i="7" s="1"/>
  <c r="K318" i="7"/>
  <c r="L318" i="7" s="1"/>
  <c r="K319" i="7"/>
  <c r="L319" i="7"/>
  <c r="I319" i="7"/>
  <c r="I318" i="7"/>
  <c r="I317" i="7"/>
  <c r="I316" i="7"/>
  <c r="I315" i="7"/>
  <c r="I314" i="7"/>
  <c r="I313" i="7"/>
  <c r="I312" i="7"/>
  <c r="I311" i="7"/>
  <c r="I310" i="7"/>
  <c r="I309" i="7"/>
  <c r="I308" i="7"/>
  <c r="I307" i="7"/>
  <c r="I306" i="7"/>
  <c r="I305" i="7"/>
  <c r="I304" i="7"/>
  <c r="I303" i="7"/>
  <c r="I302" i="7"/>
  <c r="I301" i="7"/>
  <c r="I300" i="7"/>
  <c r="I299" i="7"/>
  <c r="I298" i="7"/>
  <c r="I297" i="7"/>
  <c r="I296" i="7"/>
  <c r="I295" i="7"/>
  <c r="I294" i="7"/>
  <c r="I293" i="7"/>
  <c r="I292" i="7"/>
  <c r="I291" i="7"/>
  <c r="I290" i="7"/>
  <c r="I289" i="7"/>
  <c r="I288" i="7"/>
  <c r="I287" i="7"/>
  <c r="I286" i="7"/>
  <c r="I285" i="7"/>
  <c r="I284" i="7"/>
  <c r="I283" i="7"/>
  <c r="I282" i="7"/>
  <c r="I281" i="7"/>
  <c r="I280" i="7"/>
  <c r="I279" i="7"/>
  <c r="I278" i="7"/>
  <c r="I277" i="7"/>
  <c r="I276" i="7"/>
  <c r="I275" i="7"/>
  <c r="I274" i="7"/>
  <c r="I273" i="7"/>
  <c r="I272" i="7"/>
  <c r="I271" i="7"/>
  <c r="I270" i="7"/>
  <c r="I269" i="7"/>
  <c r="I268" i="7"/>
  <c r="I267" i="7"/>
  <c r="I266" i="7"/>
  <c r="I265" i="7"/>
  <c r="I264" i="7"/>
  <c r="I263" i="7"/>
  <c r="I262" i="7"/>
  <c r="I261" i="7"/>
  <c r="I260" i="7"/>
  <c r="I259" i="7"/>
  <c r="I258" i="7"/>
  <c r="I257" i="7"/>
  <c r="I256" i="7"/>
  <c r="I255" i="7"/>
  <c r="I254" i="7"/>
  <c r="I253" i="7"/>
  <c r="I252" i="7"/>
  <c r="I251" i="7"/>
  <c r="I250" i="7"/>
  <c r="I248" i="7"/>
  <c r="I247" i="7"/>
  <c r="I246" i="7"/>
  <c r="I245" i="7"/>
  <c r="I244" i="7"/>
  <c r="I243" i="7"/>
  <c r="I242" i="7"/>
  <c r="I241" i="7"/>
  <c r="I240" i="7"/>
  <c r="I239" i="7"/>
  <c r="I238" i="7"/>
  <c r="I237" i="7"/>
  <c r="I236" i="7"/>
  <c r="I235" i="7"/>
  <c r="I234" i="7"/>
  <c r="I233" i="7"/>
  <c r="I232" i="7"/>
  <c r="I231" i="7"/>
  <c r="I230" i="7"/>
  <c r="I229" i="7"/>
  <c r="I228" i="7"/>
  <c r="I227" i="7"/>
  <c r="I226" i="7"/>
  <c r="I225" i="7"/>
  <c r="I224" i="7"/>
  <c r="I223" i="7"/>
  <c r="I222" i="7"/>
  <c r="I220" i="7"/>
  <c r="I219" i="7"/>
  <c r="I218" i="7"/>
  <c r="I217" i="7"/>
  <c r="I216" i="7"/>
  <c r="I215" i="7"/>
  <c r="I214" i="7"/>
  <c r="I213" i="7"/>
  <c r="I212" i="7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5" i="7"/>
  <c r="I74" i="7"/>
  <c r="I73" i="7"/>
  <c r="I72" i="7"/>
  <c r="I71" i="7"/>
  <c r="I70" i="7"/>
  <c r="I68" i="7"/>
  <c r="I67" i="7"/>
  <c r="I66" i="7"/>
  <c r="I65" i="7"/>
  <c r="I64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K5" i="7"/>
  <c r="L5" i="7" s="1"/>
  <c r="I5" i="7"/>
  <c r="I320" i="7" l="1"/>
  <c r="I328" i="7" s="1"/>
  <c r="L320" i="7"/>
  <c r="L321" i="7" s="1"/>
  <c r="L322" i="7" s="1"/>
  <c r="I330" i="7" l="1"/>
  <c r="I329" i="7"/>
  <c r="I321" i="7"/>
  <c r="I322" i="7" s="1"/>
</calcChain>
</file>

<file path=xl/sharedStrings.xml><?xml version="1.0" encoding="utf-8"?>
<sst xmlns="http://schemas.openxmlformats.org/spreadsheetml/2006/main" count="1477" uniqueCount="543">
  <si>
    <t xml:space="preserve">διακόπτης ισχύος 16kA 3Π 40Α </t>
  </si>
  <si>
    <t xml:space="preserve">διακόπτης ισχύος 16kA 3Π 63Α </t>
  </si>
  <si>
    <t xml:space="preserve">διακόπτης ισχύος 16kA 3Π 100Α </t>
  </si>
  <si>
    <t xml:space="preserve">διακόπτης ισχύος 16kA 3Π 125Α </t>
  </si>
  <si>
    <t xml:space="preserve">διακόπτης ισχύος 16kA 3Π 16Α </t>
  </si>
  <si>
    <t xml:space="preserve">διακόπτης ισχύος 16kA 3Π 25Α </t>
  </si>
  <si>
    <t xml:space="preserve">διακόπτης ισχύος 16kA 4Π 16Α </t>
  </si>
  <si>
    <t xml:space="preserve">διακόπτης ισχύος 16kA 4Π 25Α </t>
  </si>
  <si>
    <t xml:space="preserve">διακόπτης ισχύος 16kA 4Π 40Α </t>
  </si>
  <si>
    <t xml:space="preserve">διακόπτης ισχύος 16kA 4Π 63Α </t>
  </si>
  <si>
    <t xml:space="preserve">διακόπτης ισχύος 16kA 4Π 100Α </t>
  </si>
  <si>
    <t xml:space="preserve">διακόπτης ισχύος 16kA 4Π 125Α </t>
  </si>
  <si>
    <t xml:space="preserve">διακόπτης ισχύος 25kA 3Π 16Α </t>
  </si>
  <si>
    <t>διακόπτης ισχύος 25kA 3Π 25Α</t>
  </si>
  <si>
    <t>διακόπτης ισχύος 25kA 3Π 40Α</t>
  </si>
  <si>
    <t xml:space="preserve">διακόπτης ισχύος 25kA 3Π 63Α </t>
  </si>
  <si>
    <t>διακόπτης ισχύος 25kA 3Π 100Α</t>
  </si>
  <si>
    <t xml:space="preserve">διακόπτης ισχύος 25kA 3Π 125Α </t>
  </si>
  <si>
    <t xml:space="preserve">διακόπτης ισχύος 25kA 4Π 16Α </t>
  </si>
  <si>
    <t xml:space="preserve">διακόπτης ισχύος 25kA 4Π 25Α </t>
  </si>
  <si>
    <t xml:space="preserve">διακόπτης ισχύος 25kA 4Π 40Α </t>
  </si>
  <si>
    <t xml:space="preserve">διακόπτης ισχύος 25kA 4Π 63Α </t>
  </si>
  <si>
    <t xml:space="preserve">διακόπτης ισχύος 25kA 4Π 100Α </t>
  </si>
  <si>
    <t xml:space="preserve">διακόπτης ισχύος 25kA 4Π 125Α </t>
  </si>
  <si>
    <t xml:space="preserve">διακ. ισχύος ηλεκ. 36kA 3Π 400Α </t>
  </si>
  <si>
    <t xml:space="preserve">διακ. ισχύος ηλεκ. 36kA 3Π 630Α </t>
  </si>
  <si>
    <t xml:space="preserve">διακ. ισχύος ηλεκ. 36kA 4Π 400Α </t>
  </si>
  <si>
    <t>διακ. ισχύος ηλεκ. 36kA 4Π 630Α</t>
  </si>
  <si>
    <t>διακ. ισχύος ηλεκ. 70kA 3Π 400Α</t>
  </si>
  <si>
    <t xml:space="preserve">διακ. ισχύος ηλεκ. 70kA 3Π 630Α </t>
  </si>
  <si>
    <t xml:space="preserve">διακ. ισχύος ηλεκ. 70kA 4Π 400Α </t>
  </si>
  <si>
    <t xml:space="preserve">διακ. ισχύος ηλεκ. 70kA 4Π 630Α </t>
  </si>
  <si>
    <t xml:space="preserve">διακ. ισχύος ηλεκ. 50kA 3Π 800Α </t>
  </si>
  <si>
    <t>ΠΕΡΙΓΡΑΦΗ</t>
  </si>
  <si>
    <t>Α/Α</t>
  </si>
  <si>
    <t>Α)</t>
  </si>
  <si>
    <t>Β)</t>
  </si>
  <si>
    <t xml:space="preserve">ΔΙΑΚΟΠΤΕΣ ΦΟΡΤΙΟΥ </t>
  </si>
  <si>
    <t xml:space="preserve">διακ. φορτίου πρόσθιος 3Π 32Α </t>
  </si>
  <si>
    <t>διακ. φορτίου πρόσθιος 4Π 32Α</t>
  </si>
  <si>
    <t xml:space="preserve">διακ. φορτίου πρόσθιος 3Π 63Α </t>
  </si>
  <si>
    <t xml:space="preserve">διακ. φορτίου πρόσθιος 4Π 63Α </t>
  </si>
  <si>
    <t xml:space="preserve">διακ. φορτίου πρόσθιος 3Π 100Α </t>
  </si>
  <si>
    <t xml:space="preserve">διακ. φορτίου πρόσθιος 4Π 100Α </t>
  </si>
  <si>
    <t xml:space="preserve">διακ. φορτίου πρόσθιος 3Π 160Α </t>
  </si>
  <si>
    <t xml:space="preserve">διακ. φορτίου πρόσθιος 4Π 160Α </t>
  </si>
  <si>
    <t xml:space="preserve">βοηθητική επαφή διακόπτη 32Α </t>
  </si>
  <si>
    <t xml:space="preserve">βοηθητική επαφή διακόπτη 63-160Α </t>
  </si>
  <si>
    <t xml:space="preserve">προέκταση πρόσθ. χειρισμού 63-160Α </t>
  </si>
  <si>
    <t xml:space="preserve">προέκταση πρόσθ. χειρισμού 32Α </t>
  </si>
  <si>
    <t xml:space="preserve">διακόπτης φορτίου 3Π 250A </t>
  </si>
  <si>
    <t xml:space="preserve">διακόπτης φορτίου 4Π 250A </t>
  </si>
  <si>
    <t>διακόπτης φορτίου 3Π 400A</t>
  </si>
  <si>
    <t xml:space="preserve">διακόπτης φορτίου 3Π 630A </t>
  </si>
  <si>
    <t>διακόπτης φορτίου 4Π 400A</t>
  </si>
  <si>
    <t xml:space="preserve">διακόπτης φορτίου 4Π 630Α </t>
  </si>
  <si>
    <t xml:space="preserve">προέκταση πρόσθιου χειρισμού </t>
  </si>
  <si>
    <t>ασφαλειοαποζεύκτης φορτίου 3Π 125Α</t>
  </si>
  <si>
    <t xml:space="preserve">ασφαλειοαποζεύκτης φορτίου 3Π 160Α </t>
  </si>
  <si>
    <t>ασφαλειοαποζεύκτης φορτίου 3Π 250Α</t>
  </si>
  <si>
    <t xml:space="preserve">ασφαλειοαποζεύκτης φορτίου 3Π 400Α </t>
  </si>
  <si>
    <t xml:space="preserve">ασφαλειοαποζεύκτης φορτίου 3Π 630Α </t>
  </si>
  <si>
    <t>ΑΣΦΑΛΕΙΟΑΠΟΖΕΥΚΤΕΣ</t>
  </si>
  <si>
    <t>ΑΣΦΑΛΕΙΟΔΙΑΚΟΠΤΕΣ</t>
  </si>
  <si>
    <t xml:space="preserve">διακόπτης φορτίου 160Α </t>
  </si>
  <si>
    <t xml:space="preserve">διακόπτης φορτίου 250Α </t>
  </si>
  <si>
    <t xml:space="preserve">διακόπτης φορτίου 400Α </t>
  </si>
  <si>
    <t xml:space="preserve">διακόπτης φορτίου 630Α </t>
  </si>
  <si>
    <t xml:space="preserve">Βοηθητ. επαφή 2ΝΟ+2NC ασφαλ. 160A </t>
  </si>
  <si>
    <t>Bοηθητ. επαφή 2ΝΟ+2NC ασφαλ. 250-400-630A</t>
  </si>
  <si>
    <t xml:space="preserve">Μετρητής χειρισμών </t>
  </si>
  <si>
    <t xml:space="preserve">Μοτέρ τηλεχειρισμού 230V </t>
  </si>
  <si>
    <t xml:space="preserve">Πηνίο εργασίας 230V </t>
  </si>
  <si>
    <t xml:space="preserve">Πηνίο έλλειψης τάσης 230V </t>
  </si>
  <si>
    <t>ΑΥΤΟΜΑΤΕΣ ΑΣΦΑΛΕΙΕΣ 10kA</t>
  </si>
  <si>
    <t xml:space="preserve">ασφάλεια 10kA τύπου B 1Π 10A </t>
  </si>
  <si>
    <t xml:space="preserve">ασφάλεια 10kA τύπου B 1Π 16A </t>
  </si>
  <si>
    <t xml:space="preserve">ασφάλεια 10kA τύπου B 1Π 20A </t>
  </si>
  <si>
    <t>ασφάλεια 10kA τύπου B 1Π 25A</t>
  </si>
  <si>
    <t xml:space="preserve">ασφάλεια 10kA τύπου B 1Π 32A </t>
  </si>
  <si>
    <t xml:space="preserve">ασφάλεια 10kA τύπου B 1Π 40A </t>
  </si>
  <si>
    <t xml:space="preserve">ασφάλεια 10kA τύπου B 1Π 50A </t>
  </si>
  <si>
    <t xml:space="preserve">ασφάλεια 10kA τύπου B 1Π 63A </t>
  </si>
  <si>
    <t xml:space="preserve">ασφάλεια 10kA τύπου C 1Π 10A </t>
  </si>
  <si>
    <t xml:space="preserve">ασφάλεια 10kA τύπου C 1Π 16A </t>
  </si>
  <si>
    <t xml:space="preserve">ασφάλεια 10kA τύπου C 1Π 20A </t>
  </si>
  <si>
    <t xml:space="preserve">ασφάλεια 10kA τύπου C 1Π 25A </t>
  </si>
  <si>
    <t xml:space="preserve">ασφάλεια 10kA τύπου C 1Π 32A </t>
  </si>
  <si>
    <t>ασφάλεια 10kA τύπου C 1Π 40A</t>
  </si>
  <si>
    <t xml:space="preserve">ασφάλεια 10kA τύπου C 1Π 50A </t>
  </si>
  <si>
    <t xml:space="preserve">ασφάλεια 10kA τύπου C 1Π 63A </t>
  </si>
  <si>
    <t xml:space="preserve">ασφάλεια 10kA τύπου C 1Π 80A </t>
  </si>
  <si>
    <t xml:space="preserve">ασφάλεια 10kA τύπου D 1Π 10A </t>
  </si>
  <si>
    <t xml:space="preserve">ασφάλεια 10kA τύπου D 1Π 16A </t>
  </si>
  <si>
    <t xml:space="preserve">ασφάλεια 10kA τύπου D 1Π 20A </t>
  </si>
  <si>
    <t xml:space="preserve">ασφάλεια 10kA τύπου D 1Π 25A </t>
  </si>
  <si>
    <t xml:space="preserve">ασφάλεια 10kA τύπου D 1Π 32A </t>
  </si>
  <si>
    <t>ασφάλεια 10kA τύπου D 1Π 40A</t>
  </si>
  <si>
    <t xml:space="preserve">ασφάλεια 10kA τύπου D 1Π 50A </t>
  </si>
  <si>
    <t xml:space="preserve">ασφάλεια 10kA τύπου D 1Π 63A </t>
  </si>
  <si>
    <t>ΤΕΜ</t>
  </si>
  <si>
    <t xml:space="preserve">ΤΙΜΗ ΜΟΝΑΔΑΣ </t>
  </si>
  <si>
    <t>Γ)</t>
  </si>
  <si>
    <t>Δ)</t>
  </si>
  <si>
    <t>Ε)</t>
  </si>
  <si>
    <t>ΣΤ)</t>
  </si>
  <si>
    <t>Ζ)</t>
  </si>
  <si>
    <t>Η)</t>
  </si>
  <si>
    <t>H05V-U</t>
  </si>
  <si>
    <t>NYA</t>
  </si>
  <si>
    <t>1X1</t>
  </si>
  <si>
    <t>H07V-U</t>
  </si>
  <si>
    <t>1X1,5</t>
  </si>
  <si>
    <t>1X2,5</t>
  </si>
  <si>
    <t>1X4</t>
  </si>
  <si>
    <t>1X6</t>
  </si>
  <si>
    <t>H07V-R</t>
  </si>
  <si>
    <t>1X10</t>
  </si>
  <si>
    <t>1X16</t>
  </si>
  <si>
    <t>1X25</t>
  </si>
  <si>
    <t>1X35</t>
  </si>
  <si>
    <t>1X50</t>
  </si>
  <si>
    <t>1X70</t>
  </si>
  <si>
    <t>1X95</t>
  </si>
  <si>
    <t>AO5VV-U</t>
  </si>
  <si>
    <t>NYM</t>
  </si>
  <si>
    <t>2X1,5</t>
  </si>
  <si>
    <t>2X2,5</t>
  </si>
  <si>
    <t>AO5VV-R</t>
  </si>
  <si>
    <t>3X1,5</t>
  </si>
  <si>
    <t>3X2,5</t>
  </si>
  <si>
    <t>3X4</t>
  </si>
  <si>
    <t>3X6</t>
  </si>
  <si>
    <t>3X10</t>
  </si>
  <si>
    <t>5X1,5</t>
  </si>
  <si>
    <t>5X2,5</t>
  </si>
  <si>
    <t>5X4</t>
  </si>
  <si>
    <t>5X6</t>
  </si>
  <si>
    <t>NYIFY</t>
  </si>
  <si>
    <t>4X1,5</t>
  </si>
  <si>
    <t>Cu</t>
  </si>
  <si>
    <t>16τχ</t>
  </si>
  <si>
    <t>25τχ</t>
  </si>
  <si>
    <t>35τχ</t>
  </si>
  <si>
    <t>50τχ</t>
  </si>
  <si>
    <t>70τχ</t>
  </si>
  <si>
    <t>95τχ</t>
  </si>
  <si>
    <t>J1VV-R</t>
  </si>
  <si>
    <t>NYY</t>
  </si>
  <si>
    <t>1X120</t>
  </si>
  <si>
    <t>1X150</t>
  </si>
  <si>
    <t>1X185</t>
  </si>
  <si>
    <t>1X240</t>
  </si>
  <si>
    <t>1X300</t>
  </si>
  <si>
    <t>J1VV-S</t>
  </si>
  <si>
    <t>J1VV-U</t>
  </si>
  <si>
    <t>3X10+1,5</t>
  </si>
  <si>
    <t>3X16</t>
  </si>
  <si>
    <t>3X16+1,5</t>
  </si>
  <si>
    <t>3X25</t>
  </si>
  <si>
    <t>3X35</t>
  </si>
  <si>
    <t>3X50</t>
  </si>
  <si>
    <t>3X70</t>
  </si>
  <si>
    <t>3X95</t>
  </si>
  <si>
    <t>3X120</t>
  </si>
  <si>
    <t>3X35+16</t>
  </si>
  <si>
    <t>3X70+35</t>
  </si>
  <si>
    <t>3X120+70</t>
  </si>
  <si>
    <t>3X150+70</t>
  </si>
  <si>
    <t>3X185+95</t>
  </si>
  <si>
    <t>3X240+120</t>
  </si>
  <si>
    <t>4X2,5</t>
  </si>
  <si>
    <t>4X4</t>
  </si>
  <si>
    <t>4X6</t>
  </si>
  <si>
    <t>4X10</t>
  </si>
  <si>
    <t>4X16</t>
  </si>
  <si>
    <t>4X25</t>
  </si>
  <si>
    <t>4X35</t>
  </si>
  <si>
    <t>4X50</t>
  </si>
  <si>
    <t>4X70</t>
  </si>
  <si>
    <t>4X95</t>
  </si>
  <si>
    <t>5X10</t>
  </si>
  <si>
    <t>5X10+1,5</t>
  </si>
  <si>
    <t>5X16</t>
  </si>
  <si>
    <t>5X16+1,5</t>
  </si>
  <si>
    <t>5X25</t>
  </si>
  <si>
    <t>5X25+2,5</t>
  </si>
  <si>
    <t>5X35</t>
  </si>
  <si>
    <t>H05VV-F</t>
  </si>
  <si>
    <t>NYMHY</t>
  </si>
  <si>
    <t>4X1</t>
  </si>
  <si>
    <t>5X1</t>
  </si>
  <si>
    <t>FR-N05VV5-F</t>
  </si>
  <si>
    <t>H07RN-F</t>
  </si>
  <si>
    <t>X3X1,5</t>
  </si>
  <si>
    <t>A-02YS(ST)2Y</t>
  </si>
  <si>
    <t>PET</t>
  </si>
  <si>
    <t>30X2X0,60</t>
  </si>
  <si>
    <t>50X2X0,60</t>
  </si>
  <si>
    <t>UTP(Cat.5e)</t>
  </si>
  <si>
    <t>4X2X0,51</t>
  </si>
  <si>
    <t>UTP(Cat.6e)</t>
  </si>
  <si>
    <t>FTP(Cat.6e)</t>
  </si>
  <si>
    <t>m</t>
  </si>
  <si>
    <t>Ασφάλειες μέσης τάσης</t>
  </si>
  <si>
    <t>Ασφάλειες  ΒΟΧ</t>
  </si>
  <si>
    <t>40hp-115A</t>
  </si>
  <si>
    <t>50hp-150A</t>
  </si>
  <si>
    <t>60hp-185A</t>
  </si>
  <si>
    <t>75hp-265A</t>
  </si>
  <si>
    <t>100hp-330A</t>
  </si>
  <si>
    <t>125hp-400A</t>
  </si>
  <si>
    <t>200hp-500A</t>
  </si>
  <si>
    <t>300hp-630A</t>
  </si>
  <si>
    <t>450hp-800A</t>
  </si>
  <si>
    <t>00  63Α</t>
  </si>
  <si>
    <t>00  80Α</t>
  </si>
  <si>
    <t>00  160Α</t>
  </si>
  <si>
    <t>ΥΛΙΚΑ ΜΕΣΗΣ ΤΑΣΗΣ</t>
  </si>
  <si>
    <t>Ελαστικές ταινίες μονωτικές</t>
  </si>
  <si>
    <t>Απλές ταινίες μονωτικές</t>
  </si>
  <si>
    <t>Ακροδέκτες πρέσας</t>
  </si>
  <si>
    <t>Σωληνάκια πρέσας</t>
  </si>
  <si>
    <t>Ρελέ ισχύος τριπολικό με πηνίο λειτουργιάς 220-240v</t>
  </si>
  <si>
    <t>ΑΚΑΜΠΤΟΣ ΕΥΘΥΓΡΑΜΜΟΣ ΣΩΛΗΝΑΣ (CONDUR)H ΑΝΑΛΟΓΟΥ ΤΥΠΟΥ</t>
  </si>
  <si>
    <t>ΔΙΑΜΟΡΦΩΣΙΜΟΣ ΚΥΜΑΤΟΕΙΔΗΣ ΣΩΛΗΝΑΣ(ΣΠΙΡΑΛ)CONFLEX Η ΑΝΑΛΟΓΟΥ ΤΥΠΟΥ</t>
  </si>
  <si>
    <t>ΚΑΜΠΥΛΗ CONDUR Η ΑΝΑΛΟΓΟΥ ΤΥΠΟΥ</t>
  </si>
  <si>
    <t>ΜΟΥΦΑ CONDUR H ΑΝΑΛΟΓΟΥ ΤΥΠΟΥ</t>
  </si>
  <si>
    <t>ΚΟΛΑΡΟ CONDUR H ΑΝΑΛΟΓΟΥ ΤΥΠΟΥ</t>
  </si>
  <si>
    <t xml:space="preserve">ΣΠΙΡΑΛ DUROFLEX ΜΠΛΕ </t>
  </si>
  <si>
    <t>ΜΟΥΦΑ DUROFLEX ΜΠΛΕ</t>
  </si>
  <si>
    <t>Φ16</t>
  </si>
  <si>
    <t>Φ20</t>
  </si>
  <si>
    <t>Φ25</t>
  </si>
  <si>
    <t>Φ32</t>
  </si>
  <si>
    <t>Φ40</t>
  </si>
  <si>
    <t>Φ50</t>
  </si>
  <si>
    <t>Φ63</t>
  </si>
  <si>
    <t>Φ120</t>
  </si>
  <si>
    <t>ΑΚΑΜΠΤΟΣ ΕΥΘΥΓΡΑΜΜΟΣ                                          ΣΩΛΗΝΑΣ (CONDUR)H ΑΝΑΛΟΓΟΥ ΤΥΠΟΥ</t>
  </si>
  <si>
    <t>ΔΙΑΦΟΡΑ ΥΛΙΚΑ</t>
  </si>
  <si>
    <t>ΣΤΕΓΑΝΟ ΤΕΤΡΑΓΩΝΟ ΚΟΥΤΙ ΔΙΑΚΛΑΔΩΣΕΩΝ CONDUR H ΑΝΑΛΟΓΟΥ ΤΥΠΟΥ 67x67x38</t>
  </si>
  <si>
    <t>ΣΤΕΓΑΝΟ ΤΕΤΡΑΓΩΝΟ ΚΟΥΤΙ ΔΙΑΚΛΑΔΩΣΕΩΝ CONDUR Η ΑΝΑΛΟΓΟΥ ΤΥΠΟΥ 82x82x43</t>
  </si>
  <si>
    <t>ΣΤΕΓΑΝΟ ΤΕΤΡΑΓΩΝΟ ΚΟΥΤΙ ΔΙΑΚΛΑΔΩΣΕΩΝ MEDISOL Η ΑΝΑΛΟΓΟΥ ΤΥΠΟΥ 101x101x51</t>
  </si>
  <si>
    <t>ΚΟΥΤΙ ΔΙΑΚΛΑΔΩΣΗΣ ΤΕΤΡΑΓΩΝΟ 7,5x7,5</t>
  </si>
  <si>
    <t>ΚΟΥΤΙ ΔΙΑΚΛΑΔΩΣΗΣ ΣΡΟΓΓΥΛΟ Φ73</t>
  </si>
  <si>
    <t>ΚΑΠΑΚΙ ΓΙΑ ΚΟΥΤΙ ΔΙΑΚΛΑΔΩΣΗΣ ΤΕΤΡΑΓΩΝΟ 7,5x7,5</t>
  </si>
  <si>
    <t>ΙΡ 55</t>
  </si>
  <si>
    <t xml:space="preserve">Πηνίο ζεύξης 230V </t>
  </si>
  <si>
    <t>ΡΕΛΕ 8 ΠΟΔΙΩΝ 24VDC</t>
  </si>
  <si>
    <t>ΡΕΛΕ 8 ΠΟΔΙΩΝ 24VAC</t>
  </si>
  <si>
    <t>ΡΕΛΕ 8 ΠΟΔΙΩΝ 12VDC</t>
  </si>
  <si>
    <t>ΡΕΛΕ 8 ΠΟΔΙΩΝ 220VAC</t>
  </si>
  <si>
    <t>ΒΑΣΗ ΡΕΛΕ 8 ΠΟΔΙΩΝ (ΡΑΓΑΣ)</t>
  </si>
  <si>
    <t>ΚΑΛΩΔΙΟ CCTV ΟΜΟΑΞΟΝΙΚΟ ΜΕ ΤΡΟΦΟΔΟΣΙΑ</t>
  </si>
  <si>
    <t>ΠΑΛΜΟΤΡΟΦΟΔΟΤΙΚΟ ΡΑΓΑΣ 12VDC/3A</t>
  </si>
  <si>
    <t>ΠΑΛΜΟΤΡΟΦΟΔΟΤΙΚΟ ΡΑΓΑΣ 12VDC/5A</t>
  </si>
  <si>
    <t>ΠΑΛΜΟΤΡΟΦΟΔΟΤΙΚΟ ΡΑΓΑΣ 12VDC/10A</t>
  </si>
  <si>
    <t>ΠΑΛΜΟΤΡΟΦΟΔΟΤΙΚΟ ΡΑΓΑΣ 24VDC/3A</t>
  </si>
  <si>
    <t>ΠΑΛΜΟΤΡΟΦΟΔΟΤΙΚΟ ΡΑΓΑΣ 24VDC/5A</t>
  </si>
  <si>
    <t>ΠΑΛΜΟΤΡΟΦΟΔΟΤΙΚΟ ΡΑΓΑΣ 24VDC/10A</t>
  </si>
  <si>
    <t>ΜΕΤΑΣΧΗΜΑΤΙΣΤΗΣ ΜΟΝΟΦΑΣΙΚΟΣ ΑΝΟΙΧΤΟΥ ΤΥΠΟΥ 220VAC - 24VAC / 3A</t>
  </si>
  <si>
    <t>ΜΕΤΑΣΧΗΜΑΤΙΣΤΗΣ ΜΟΝΟΦΑΣΙΚΟΣ ΑΝΟΙΧΤΟΥ ΤΥΠΟΥ 220VAC - 24VAC / 5A</t>
  </si>
  <si>
    <t>ΜΕΤΑΣΧΗΜΑΤΙΣΤΗΣ ΜΟΝΟΦΑΣΙΚΟΣ ΑΝΟΙΧΤΟΥ ΤΥΠΟΥ 220VAC - 24VAC / 10A</t>
  </si>
  <si>
    <t>ΜΕΤΑΣΧΗΜΑΤΙΣΤΗΣ ΜΟΝΟΦΑΣΙΚΟΣ ΑΝΟΙΧΤΟΥ ΤΥΠΟΥ 220VAC - 18VAC / 3A</t>
  </si>
  <si>
    <t>ΜΕΤΑΣΧΗΜΑΤΙΣΤΗΣ ΜΟΝΟΦΑΣΙΚΟΣ ΑΝΟΙΧΤΟΥ ΤΥΠΟΥ 220VAC - 18VAC / 5A</t>
  </si>
  <si>
    <t>ΜΕΤΑΣΧΗΜΑΤΙΣΤΗΣ ΜΟΝΟΦΑΣΙΚΟΣ ΑΝΟΙΧΤΟΥ ΤΥΠΟΥ 220VAC - 18VAC / 10A</t>
  </si>
  <si>
    <t>Ασφάλεια υπερταχείας 800Α/690V3/80 AR UC square body 170M6012 BUSSMAN</t>
  </si>
  <si>
    <t>Μ</t>
  </si>
  <si>
    <t>ΚΑΠΑΚΙ ΓΙΑ ΚΟΥΤΙ ΔΙΑΚΛΑΔΩΣΗΣ ΣΤΡΟΓΓΥΛΟ Φ73</t>
  </si>
  <si>
    <t>15- 20ΚV- 60A</t>
  </si>
  <si>
    <t xml:space="preserve">      ΚΑΛΩΔΙΑ </t>
  </si>
  <si>
    <t xml:space="preserve">ΚΑΛΩΔΙΑ </t>
  </si>
  <si>
    <t>ΠΟΣΟΤΗΤΑ</t>
  </si>
  <si>
    <t>ΜΜ</t>
  </si>
  <si>
    <t>διακόπτης ισχύος  ΚΛΕΙΣΤΟΥ ΤΥΠΟΥ</t>
  </si>
  <si>
    <t xml:space="preserve">   ΤΙΜΗ/ ΜΟΝΑΔΑ </t>
  </si>
  <si>
    <t>ΣΥΝΟΛΟ</t>
  </si>
  <si>
    <t>ΠΡΟΥΠΟΛΟΓΙΜΟΣ (ευρώ προ ΦΠΑ)</t>
  </si>
  <si>
    <t xml:space="preserve"> ΦΠΑ 24%</t>
  </si>
  <si>
    <t>ΤΜΗΜΑ 1 ΗΛΕΚΤΡΟΛΟΓΙΚΟ ΥΛΙΚΟ ΧΑΝΙΑ</t>
  </si>
  <si>
    <t xml:space="preserve">ΠΕΡΙΓΡΑΦΗ ΕΙΔΩΝ </t>
  </si>
  <si>
    <t xml:space="preserve">ΤΙΜΗ /ΜΟΝΑΔΑΣ </t>
  </si>
  <si>
    <t xml:space="preserve">ΣΥΝΟΛΟ </t>
  </si>
  <si>
    <t>ΣΥΝΟΛΟ (ευρώ προ ΦΠΑ)</t>
  </si>
  <si>
    <t>ΦΠΑ 24%</t>
  </si>
  <si>
    <t>ΣΥΝΟΛΟ (ευρώ με ΦΠΑ)</t>
  </si>
  <si>
    <t>Προϋπολογισμός (ευρώ προ ΦΠΑ)</t>
  </si>
  <si>
    <t>ΤΜΗΜΑ 2 ΗΛΕΚΤΡΟΛΟΓΙΚΟ ΥΛΙΚΟ ΕΕΝ ΑΠΟΣΕΛΕΜΗ</t>
  </si>
  <si>
    <t xml:space="preserve">ΠΟΣΟΣΤΟ ΕΚΠΤΩΣΗΣ </t>
  </si>
  <si>
    <t>ΣΥΝΟΛΟ ΠΡΟΣΦΟΡΑΣ</t>
  </si>
  <si>
    <t>ΠΡΟΣΦΟΡΑ (ευρώ προ ΦΠΑ)</t>
  </si>
  <si>
    <t>ΟΙΚΟΝΟΜΙΚΗ ΠΡΟΣΦΟΡΑ ΤΜΗΜΑ 1 ΧΑΝΙΑ</t>
  </si>
  <si>
    <t>Δικαίωμα προαίρεσης (ευρώ προ ΦΠΑ)</t>
  </si>
  <si>
    <t>Δικαίωμα προαίρεσης (ευρώ με ΦΠΑ)</t>
  </si>
  <si>
    <t>Σύνολο Τελικό (ευρώ προ ΦΠΑ)</t>
  </si>
  <si>
    <t>Σύνολο Τελικό (ευρώ με ΦΠΑ)</t>
  </si>
  <si>
    <t>Σύνολο (ευρώ προ ΦΠΑ)</t>
  </si>
  <si>
    <t>Σύνολο (ευρώ με ΦΠΑ)</t>
  </si>
  <si>
    <t>ΤΜΧ</t>
  </si>
  <si>
    <t>ΚΑΛΩΔΙΟ ΕΥΚΑΜΠΤΟ</t>
  </si>
  <si>
    <t>• H05VV PVC 3X1mm²</t>
  </si>
  <si>
    <t>ΜΕΤΡΑ</t>
  </si>
  <si>
    <t xml:space="preserve">ΚΑΛΩΔΙΟ ΕΥΚΑΜΠΤΟ </t>
  </si>
  <si>
    <t>• H05VV PVC 3X1,5mm²</t>
  </si>
  <si>
    <t>• H05VV PVC 3X2,5mm²</t>
  </si>
  <si>
    <t>• H05VV PVC 3X4mm²</t>
  </si>
  <si>
    <t>• H07V PVC 1X1mm² ΜΑΥΡΟ</t>
  </si>
  <si>
    <t>• H07V PVC 1X1mm² ΚΟΚΚΙΝΟ</t>
  </si>
  <si>
    <t>• H07V PVC 1X1mm² ΚΑΦΕ</t>
  </si>
  <si>
    <t>• H07V PVC 1X1mm² ΜΠΛΕ</t>
  </si>
  <si>
    <t>• H07V PVC 1X1,5mm² ΜΑΥΡΟ</t>
  </si>
  <si>
    <t>• H07V PVC 1X1,5mm² ΚΟΚΚΙΝΟ</t>
  </si>
  <si>
    <t>• H07V PVC 1X1,5mm² ΚΑΦΕ</t>
  </si>
  <si>
    <t>• H07V PVC 1X1,5mm² ΜΠΛΕ</t>
  </si>
  <si>
    <t>• H07V PVC 1X1,5mm² ΚΙΤΡΙΝΟ-ΠΡΑΣΙΝΟ</t>
  </si>
  <si>
    <t>• H07V PVC 1X2,5mm² ΜΑΥΡΟ</t>
  </si>
  <si>
    <t>• H07V PVC 1X2,5mm² ΚΟΚΚΙΝΟ</t>
  </si>
  <si>
    <t>• H07V PVC 1X2,5mm² ΚΑΦΕ</t>
  </si>
  <si>
    <t>• H07V PVC 1X2,5mm² ΜΠΛΕ</t>
  </si>
  <si>
    <t>• H07V PVC 1X2,5mm² ΚΙΤΡΙΝΟ-ΠΡΑΣΙΝΟ</t>
  </si>
  <si>
    <t>• H07V PVC 1X4mm² ΜΑΥΡΟ</t>
  </si>
  <si>
    <t>• H07V PVC 1X4mm² ΚΟΚΚΙΝΟ</t>
  </si>
  <si>
    <t>• H07V PVC 1X4mm² ΚΑΦΕ</t>
  </si>
  <si>
    <t>• H07V PVC 1X4mm² ΜΠΛΕ</t>
  </si>
  <si>
    <t>• H07V PVC 1X4mm² ΚΙΤΡΙΝΟ-ΠΡΑΣΙΝΟ</t>
  </si>
  <si>
    <t>• H07V PVC 1X6mm² ΜΑΥΡΟ</t>
  </si>
  <si>
    <t>• H07V PVC 1X6mm² ΚΟΚΚΙΝΟ</t>
  </si>
  <si>
    <t>• H07V PVC 1X6mm² ΚΑΦΕ</t>
  </si>
  <si>
    <t>• H07V PVC 1X6mm² ΜΠΛΕ</t>
  </si>
  <si>
    <t>• H07V PVC 1X6mm² ΚΙΤΡΙΝΟ-ΠΡΑΣΙΝΟ</t>
  </si>
  <si>
    <t>• H07V PVC 1X10mm² ΜΑΥΡΟ</t>
  </si>
  <si>
    <t>• H07V PVC 1X10mm² ΜΠΛΕ</t>
  </si>
  <si>
    <t>• H07V PVC 1X10mm² ΚΙΤΡΙΝΟ-ΠΡΑΣΙΝΟ</t>
  </si>
  <si>
    <t>• H07V PVC 1X16mm² ΜΑΥΡΟ</t>
  </si>
  <si>
    <t>• H07V PVC 1X16mm² ΜΠΛΕ</t>
  </si>
  <si>
    <t>• H07V PVC 1X16mm² ΚΙΤΡΙΝΟ-ΠΡΑΣΙΝΟ</t>
  </si>
  <si>
    <t>• H07V PVC 1X25mm² ΜΑΥΡΟ</t>
  </si>
  <si>
    <t>• H07V PVC 1X25mm² ΜΠΛΕ</t>
  </si>
  <si>
    <t>• H07V PVC 1X25mm² ΚΙΤΡΙΝΟ-ΠΡΑΣΙΝΟ</t>
  </si>
  <si>
    <t xml:space="preserve">ΚΑΛΩΔΙΟ NYY </t>
  </si>
  <si>
    <t>• J1VV 3X2,5mm²</t>
  </si>
  <si>
    <t>ΚΑΛΩΔΙΟ PROFIBUS DP</t>
  </si>
  <si>
    <t>• FMS/DP 1X2XAWG</t>
  </si>
  <si>
    <t>ΚΑΛΩΔΙΟ ΔΙΚΤΥΟΥ S/FTP CAT 6 ΜΑΥΡΟ</t>
  </si>
  <si>
    <t>• ΚΑΤΗΓΟΡΙΑΣ SFTP ΜΕ ΔΙΠΛΗ ΘΩΡΑΚΙΣΗ
• 4x2xAWG23/1</t>
  </si>
  <si>
    <t>ΚΑΛΩΔΙΟ ΔΙΚΤΥΟΥ U/UTP CAT 6 ΜΠΛΕ</t>
  </si>
  <si>
    <t>• 2X24AWG</t>
  </si>
  <si>
    <t>ΣΩΛΗΝΑΣ ΣΠΙΡΑΛ</t>
  </si>
  <si>
    <t>• ΠΛΑΣΤΙΚΟΣ ΚΥΜΑΤΟΕΙΔΗΣ Φ20 ΒΑΡΩΣ ΤΥΠΟΥ KOUVIDIS
• 1250 Nt / 5cm</t>
  </si>
  <si>
    <t>ΜΟΥΦΑ ΓΙΑ ΣΠΙΡΑΛ</t>
  </si>
  <si>
    <t>• ΣΥΜΒΑΤΗ ΜΕ ΤΟ ΠΡΟΣΦΕΡΟΜΕΝΟ ΣΠΙΡΑΛ Φ20</t>
  </si>
  <si>
    <t>ΣΤΗΡΙΓΜΑ ΤΟΙΧΟΥ ΣΠΙΡΑΛ</t>
  </si>
  <si>
    <t>• ΣΥΜΒΑΤΟ ΜΕ ΤΟ ΠΡΟΣΦΕΡΟΜΕΝΟ ΣΠΙΡΑΛ Φ20</t>
  </si>
  <si>
    <t>• ΠΛΑΣΤΙΚΟΣ ΚΥΜΑΤΟΕΙΔΗΣ Φ25 ΒΑΡΩΣ ΤΥΠΟΥ KOUVIDIS
• 1250 Nt / 5cm</t>
  </si>
  <si>
    <t>• ΣΥΜΒΑΤΗ ΜΕ ΤΟ ΠΡΟΣΦΕΡΟΜΕΝΟ ΣΠΙΡΑΛ Φ25</t>
  </si>
  <si>
    <t>• ΣΥΜΒΑΤΟ ΜΕ ΤΟ ΠΡΟΣΦΕΡΟΜΕΝΟ ΣΠΙΡΑΛ Φ25</t>
  </si>
  <si>
    <t>• ΠΛΑΣΤΙΚΟΣ ΚΥΜΑΤΟΕΙΔΗΣ Φ32 ΒΑΡΩΣ ΤΥΠΟΥ KOUVIDIS
• 1250 Nt / 5cm</t>
  </si>
  <si>
    <t>• ΣΥΜΒΑΤΗ ΜΕ ΤΟ ΠΡΟΣΦΕΡΟΜΕΝΟ ΣΠΙΡΑΛ Φ32</t>
  </si>
  <si>
    <t>ΚΟΥΤΙ ΔΙΑΚΛΑΔΩΣΗΣ ΣΤΕΓΑΝΟ 1</t>
  </si>
  <si>
    <t>• ΠΕΡΙΠΟΥ 150mmX116mm IP66 ΓΚΡΙ</t>
  </si>
  <si>
    <t>• ΠΕΡΙΠΟΥ 190mmX150mm IP66 ΓΚΡΙ</t>
  </si>
  <si>
    <t>ΚΑΝΑΛΙ ΤΟΙΧΟΥ ΤΥΠΟΥ LEGRAND DLP</t>
  </si>
  <si>
    <t>• 105Χ50mm
• ΣΥΜΠΕΡΙΛΑΜΒΑΝΟΜΕΝΩΝ ΔΙΑΦΟΡΩΝ ΕΞΑΡΤΗΜΑΤΩΝ, ΓΩΝΙΩΝ, ΤΑΦ, ΠΡΙΖΕΣ ETHERNET, ΠΡΙΖΕΣ ΣΟΥΚΟ, ΚΑΛΥΜΜΑΤΑ ΚΛΠ.
• ΚΑΤΟΠΙΝ ΣΥΝΕΝΝΟΗΣΕΩΣ</t>
  </si>
  <si>
    <t>ΠΡΙΖΑ ΣΟΥΚΟ ΕΞΩΤΕΡΙΚΗ ΣΤΕΓΑΝΗ IP66</t>
  </si>
  <si>
    <t>• ΜΕ ΚΑΠΑΚΙ ΛΕΥΚΗ</t>
  </si>
  <si>
    <t>ΦΙΣ ΑΡΣΕΝΙΚΟ ΜΟΝΟΦΑΣΙΚΟ</t>
  </si>
  <si>
    <t>• ΑΠΌ ΚΑΟΥΤΣΟΥΚ
• ΕΥΘΥ 230V/16A</t>
  </si>
  <si>
    <t>ΦΙΣ ΘΗΛΥΚΟ ΜΟΝΟΦΑΣΙΚΟ</t>
  </si>
  <si>
    <t xml:space="preserve">ΑΥΤΟΜΑΤΟΣ ΔΙΑΚΟΠΤΗΣ ΙΣΧΥΟΣ </t>
  </si>
  <si>
    <t>• 25kA 3P ΜΕ ΡΥΘΜΙΣΗ 112-160A
• ΣΥΝΕΡΓΑΖΟΜΕΝΟΣ ΠΛΗΡΩΣ ΜΕ ΥΦΙΣΤΑΜΕΝΑ ΒΟΗΘΗΤΙΚΑ ΕΞΑΡΤΗΜΑΤΑ ΤΥΠΟΥ SCHNEIDER ELECTRIC</t>
  </si>
  <si>
    <t xml:space="preserve">ΑΣΦΑΛΕΙΟΘΗΚΗ ΚΥΛΙΝΔΡΙΚΗΣ ΑΣΦΑΛΕΙΑΣ </t>
  </si>
  <si>
    <t>• 3P 10,3x38 32A
• ΣΥΝΕΡΓΑΖΟΜΕΝΟ ΠΛΗΡΩΣ ΜΕ ΥΦΙΣΤΑΜΕΝΑ ΒΟΗΘΗΤΙΚΑ ΕΞΑΡΤΗΜΑΤΑ ΤΥΠΟΥ SCHNEIDER ELECTRIC</t>
  </si>
  <si>
    <t>• 1P 10,3x38 32A
• ΣΥΝΕΡΓΑΖΟΜΕΝΟ ΠΛΗΡΩΣ ΜΕ ΥΦΙΣΤΑΜΕΝΑ ΒΟΗΘΗΤΙΚΑ ΕΞΑΡΤΗΜΑΤΑ ΤΥΠΟΥ SCHNEIDER ELECTRIC</t>
  </si>
  <si>
    <t xml:space="preserve">ΦΥΣΙΓΓΙΟ ΑΣΦΑΛΕΙΟΑΠΟΖΕΥΚΤΗ </t>
  </si>
  <si>
    <t>• 10x38 2Α Gg</t>
  </si>
  <si>
    <t>• 10x38 6Α gG</t>
  </si>
  <si>
    <t>• 10x38 10Α gG</t>
  </si>
  <si>
    <t>• 10x38 16Α gG</t>
  </si>
  <si>
    <t>• 10x38 25Α gG</t>
  </si>
  <si>
    <t>• 10x38 32Α gG</t>
  </si>
  <si>
    <t xml:space="preserve">ΜΑΧΑΙΡΩΤΗ ΑΣΦΑΛΕΙΑ </t>
  </si>
  <si>
    <t>• 80Α NH000</t>
  </si>
  <si>
    <t>• 100Α NH000</t>
  </si>
  <si>
    <t>• 125A NH00</t>
  </si>
  <si>
    <t xml:space="preserve">ΔΙΑΚΟΠΤΗΣ ΔΙΑΡΡΟΗΣ </t>
  </si>
  <si>
    <t>• 2Ρ 40Α 30mA ΤΥΠΟΥ Α
• ΣΥΝΕΡΓΑΖΟΜΕΝΟΣ ΠΛΗΡΩΣ ΜΕ ΥΦΙΣΤΑΜΕΝΑ ΒΟΗΘΗΤΙΚΑ ΕΞΑΡΤΗΜΑΤΑ ΤΥΠΟΥ SCHNEIDER ELECTRIC</t>
  </si>
  <si>
    <t>• 4Ρ 40Α 30mA ΤΥΠΟΥ Α
• ΣΥΝΕΡΓΑΖΟΜΕΝΟΣ ΠΛΗΡΩΣ ΜΕ ΥΦΙΣΤΑΜΕΝΑ ΒΟΗΘΗΤΙΚΑ ΕΞΑΡΤΗΜΑΤΑ ΤΥΠΟΥ SCHNEIDER ELECTRIC</t>
  </si>
  <si>
    <t xml:space="preserve">ΜΙΚΡΟΑΥΤΟΜΑΤΟΣ </t>
  </si>
  <si>
    <t>• 1P 6A C 6kA
• ΣΥΝΕΡΓΑΖΟΜΕΝΟΣ ΠΛΗΡΩΣ ΜΕ ΥΦΙΣΤΑΜΕΝΑ ΒΟΗΘΗΤΙΚΑ ΕΞΑΡΤΗΜΑΤΑ ΤΥΠΟΥ SCHNEIDER ELECTRIC</t>
  </si>
  <si>
    <t>• 1P 10A B 6kA
• ΣΥΝΕΡΓΑΖΟΜΕΝΟΣ ΠΛΗΡΩΣ ΜΕ ΥΦΙΣΤΑΜΕΝΑ ΒΟΗΘΗΤΙΚΑ ΕΞΑΡΤΗΜΑΤΑ ΤΥΠΟΥ SCHNEIDER ELECTRIC</t>
  </si>
  <si>
    <t>• 1P 16A C 6kA
• ΣΥΝΕΡΓΑΖΟΜΕΝΟΣ ΠΛΗΡΩΣ ΜΕ ΥΦΙΣΤΑΜΕΝΑ ΒΟΗΘΗΤΙΚΑ ΕΞΑΡΤΗΜΑΤΑ ΤΥΠΟΥ SCHNEIDER ELECTRIC</t>
  </si>
  <si>
    <t>• 1P+N 16A C 4,5kA
• ΣΥΝΕΡΓΑΖΟΜΕΝΟΣ ΠΛΗΡΩΣ ΜΕ ΥΦΙΣΤΑΜΕΝΑ ΒΟΗΘΗΤΙΚΑ ΕΞΑΡΤΗΜΑΤΑ ΤΥΠΟΥ SCHNEIDER ELECTRIC</t>
  </si>
  <si>
    <t>• 1P+N 20A C 6kA
• ΣΥΝΕΡΓΑΖΟΜΕΝΟΣ ΠΛΗΡΩΣ ΜΕ ΥΦΙΣΤΑΜΕΝΑ ΒΟΗΘΗΤΙΚΑ ΕΞΑΡΤΗΜΑΤΑ ΤΥΠΟΥ SCHNEIDER ELECTRIC</t>
  </si>
  <si>
    <t>ΜΙΚΡΟΑΥΤΟΜΑΤΟΣ</t>
  </si>
  <si>
    <t>•  3Ρ Β10Α 6kA
• ΣΥΝΕΡΓΑΖΟΜΕΝΟΣ ΠΛΗΡΩΣ ΜΕ ΥΦΙΣΤΑΜΕΝΑ ΒΟΗΘΗΤΙΚΑ ΕΞΑΡΤΗΜΑΤΑ ΤΥΠΟΥ SCHNEIDER ELECTRIC</t>
  </si>
  <si>
    <t>• 3P D10A 6kA
• ΣΥΝΕΡΓΑΖΟΜΕΝΟΣ ΠΛΗΡΩΣ ΜΕ ΥΦΙΣΤΑΜΕΝΑ ΒΟΗΘΗΤΙΚΑ ΕΞΑΡΤΗΜΑΤΑ ΤΥΠΟΥ SCHNEIDER ELECTRIC</t>
  </si>
  <si>
    <t>• 3Ρ Β16Α 6kA
• ΣΥΝΕΡΓΑΖΟΜΕΝΟΣ ΠΛΗΡΩΣ ΜΕ ΥΦΙΣΤΑΜΕΝΑ ΒΟΗΘΗΤΙΚΑ ΕΞΑΡΤΗΜΑΤΑ ΤΥΠΟΥ SCHNEIDER ELECTRIC</t>
  </si>
  <si>
    <t>• 3P D16A 6kA
• ΣΥΝΕΡΓΑΖΟΜΕΝΟΣ ΠΛΗΡΩΣ ΜΕ ΥΦΙΣΤΑΜΕΝΑ ΒΟΗΘΗΤΙΚΑ ΕΞΑΡΤΗΜΑΤΑ ΤΥΠΟΥ SCHNEIDER ELECTRIC</t>
  </si>
  <si>
    <t>• 3P D20A 6kA
• ΣΥΝΕΡΓΑΖΟΜΕΝΟΣ ΠΛΗΡΩΣ ΜΕ ΥΦΙΣΤΑΜΕΝΑ ΒΟΗΘΗΤΙΚΑ ΕΞΑΡΤΗΜΑΤΑ ΤΥΠΟΥ SCHNEIDER ELECTRIC</t>
  </si>
  <si>
    <t>• 3Ρ C25A 10kA
• ΣΥΝΕΡΓΑΖΟΜΕΝΟΣ ΠΛΗΡΩΣ ΜΕ ΥΦΙΣΤΑΜΕΝΑ ΒΟΗΘΗΤΙΚΑ ΕΞΑΡΤΗΜΑΤΑ ΤΥΠΟΥ SCHNEIDER ELECTRIC</t>
  </si>
  <si>
    <t xml:space="preserve">ΕΜΠΡΟΣΘΙΑ ΒΟΗΘΗΤΙΚΗ ΕΠΑΦΗ ΘΕΡΜΟΜΑΓΝΗΤΙΚΟΥ </t>
  </si>
  <si>
    <t>• 1NO+1NC
• ΤΥΠΟΥ GVAE11 ΣΥΜΦΩΝΑ ΜΕ ΤΟΝ ΥΦΙΣΤΑΜΕΝΟ ΕΞΟΠΛΙΣΜΟ ΤΥΠΟΥ SCHNEIDER ELECTRIC</t>
  </si>
  <si>
    <t xml:space="preserve">ΘΕΡΜΟΜΑΓΝΗΤΙΚΟ </t>
  </si>
  <si>
    <t>• 0,4-0,63A
• ΣΥΝΕΡΓΑΖΟΜΕΝΟ ΠΛΗΡΩΣ ΜΕ ΥΦΙΣΤΑΜΕΝΑ ΒΟΗΘΗΤΙΚΑ ΕΞΑΡΤΗΜΑΤΑ ΤΥΠΟΥ SCHNEIDER ELECTRIC</t>
  </si>
  <si>
    <t>• 0,63-1Α
• ΣΥΝΕΡΓΑΖΟΜΕΝΟ ΠΛΗΡΩΣ ΜΕ ΥΦΙΣΤΑΜΕΝΑ ΒΟΗΘΗΤΙΚΑ ΕΞΑΡΤΗΜΑΤΑ ΤΥΠΟΥ SCHNEIDER ELECTRIC</t>
  </si>
  <si>
    <t>• 1-1,6Α
• ΣΥΝΕΡΓΑΖΟΜΕΝΟ ΠΛΗΡΩΣ ΜΕ ΥΦΙΣΤΑΜΕΝΑ ΒΟΗΘΗΤΙΚΑ ΕΞΑΡΤΗΜΑΤΑ ΤΥΠΟΥ SCHNEIDER ELECTRIC</t>
  </si>
  <si>
    <t>• 1,6-2,5Α
• ΣΥΝΕΡΓΑΖΟΜΕΝΟ ΠΛΗΡΩΣ ΜΕ ΥΦΙΣΤΑΜΕΝΑ ΒΟΗΘΗΤΙΚΑ ΕΞΑΡΤΗΜΑΤΑ ΤΥΠΟΥ SCHNEIDER ELECTRIC</t>
  </si>
  <si>
    <t>• 2,5-4Α
• ΣΥΝΕΡΓΑΖΟΜΕΝΟ ΠΛΗΡΩΣ ΜΕ ΥΦΙΣΤΑΜΕΝΑ ΒΟΗΘΗΤΙΚΑ ΕΞΑΡΤΗΜΑΤΑ ΤΥΠΟΥ SCHNEIDER ELECTRIC</t>
  </si>
  <si>
    <t xml:space="preserve">ΘΕΡΜΟΜΑΓΗΤΙΚΟ </t>
  </si>
  <si>
    <t>• 4-6,3Α
• ΣΥΝΕΡΓΑΖΟΜΕΝΟ ΠΛΗΡΩΣ ΜΕ ΥΦΙΣΤΑΜΕΝΑ ΒΟΗΘΗΤΙΚΑ ΕΞΑΡΤΗΜΑΤΑ ΤΥΠΟΥ SCHNEIDER ELECTRIC</t>
  </si>
  <si>
    <t>• 6-10Α
• ΣΥΝΕΡΓΑΖΟΜΕΝΟ ΠΛΗΡΩΣ ΜΕ ΥΦΙΣΤΑΜΕΝΑ ΒΟΗΘΗΤΙΚΑ ΕΞΑΡΤΗΜΑΤΑ ΤΥΠΟΥ SCHNEIDER ELECTRIC</t>
  </si>
  <si>
    <t>• 9-14Α
• ΣΥΝΕΡΓΑΖΟΜΕΝΟ ΠΛΗΡΩΣ ΜΕ ΥΦΙΣΤΑΜΕΝΑ ΒΟΗΘΗΤΙΚΑ ΕΞΑΡΤΗΜΑΤΑ ΤΥΠΟΥ SCHNEIDER ELECTRIC</t>
  </si>
  <si>
    <t>• 15kW 24-32Α
• ΣΥΝΕΡΓΑΖΟΜΕΝΟ ΠΛΗΡΩΣ ΜΕ ΥΦΙΣΤΑΜΕΝΑ ΒΟΗΘΗΤΙΚΑ ΕΞΑΡΤΗΜΑΤΑ ΤΥΠΟΥ SCHNEIDER ELECTRIC</t>
  </si>
  <si>
    <t xml:space="preserve">ΡΕΛΕ ΙΣΧΥΟΣ ΡΑΓΑΣ </t>
  </si>
  <si>
    <t>• 16A 230VAC 2NO
• ΣΥΝΕΡΓΑΖΟΜΕΝΟ ΠΛΗΡΩΣ ΜΕ ΥΦΙΣΤΑΜΕΝΑ ΒΟΗΘΗΤΙΚΑ ΕΞΑΡΤΗΜΑΤΑ ΤΥΠΟΥ SCHNEIDER ELECTRIC</t>
  </si>
  <si>
    <t xml:space="preserve">ΡΕΛΕ ΙΣΧΥΟΣ ΜΙΝΙ </t>
  </si>
  <si>
    <t>• 4kW 230VAC ΠΗΝΕΙΟ 1NO
• ΣΥΝΕΡΓΑΖΟΜΕΝΟ ΠΛΗΡΩΣ ΜΕ ΥΦΙΣΤΑΜΕΝΑ ΒΟΗΘΗΤΙΚΑ ΕΞΑΡΤΗΜΑΤΑ ΤΥΠΟΥ SCHNEIDER ELECTRIC</t>
  </si>
  <si>
    <t xml:space="preserve">ΡΕΛΕ ΙΣΧΥΟΣ </t>
  </si>
  <si>
    <t>• 4kW 1NO+1NC
• ΣΥΝΕΡΓΑΖΟΜΕΝΟ ΠΛΗΡΩΣ ΜΕ ΥΦΙΣΤΑΜΕΝΑ ΒΟΗΘΗΤΙΚΑ ΕΞΑΡΤΗΜΑΤΑ ΤΥΠΟΥ SCHNEIDER ELECTRIC</t>
  </si>
  <si>
    <t>• 3Ρ 5,5kW 1NO+1NC
• ΣΥΝΕΡΓΑΖΟΜΕΝΟ ΠΛΗΡΩΣ ΜΕ ΥΦΙΣΤΑΜΕΝΑ ΒΟΗΘΗΤΙΚΑ ΕΞΑΡΤΗΜΑΤΑ ΤΥΠΟΥ SCHNEIDER ELECTRIC</t>
  </si>
  <si>
    <t>• 3Ρ 11kW 1NO+1NC
• ΣΥΝΕΡΓΑΖΟΜΕΝΟ ΠΛΗΡΩΣ ΜΕ ΥΦΙΣΤΑΜΕΝΑ ΒΟΗΘΗΤΙΚΑ ΕΞΑΡΤΗΜΑΤΑ ΤΥΠΟΥ SCHNEIDER ELECTRIC</t>
  </si>
  <si>
    <t>• 3Ρ 45kW 1NO+1NC
• ΣΥΝΕΡΓΑΖΟΜΕΝΟ ΠΛΗΡΩΣ ΜΕ ΥΦΙΣΤΑΜΕΝΑ ΒΟΗΘΗΤΙΚΑ ΕΞΑΡΤΗΜΑΤΑ ΤΥΠΟΥ SCHNEIDER ELECTRIC</t>
  </si>
  <si>
    <t>ΣΕΤ ΚΥΡΙΩΝ ΕΠΑΦΩΝ ΡΕΛΕ ΙΣΧΥΟΣ</t>
  </si>
  <si>
    <t>• ΓΙΑ ΡΕΛΕ LC1F400
• ΣΥΝΕΡΓΑΖΟΜΕΝΟ ΠΛΗΡΩΣ ΜΕ ΥΦΙΣΤΑΜΕΝΟ ΕΞΟΠΛΙΣΜΟ SCHNEIDER ELECTRIC</t>
  </si>
  <si>
    <t>ΜΠΛΟΚ ΒΟΗΘΗΤΙΚΩΝ ΕΠΑΦΩΝ ΜΕ ΧΡΟΝΟΚΑΘΥΣΤΕΡΗΣΗ</t>
  </si>
  <si>
    <t>ΡΕΛΕ ΠΥΚΝΩΤΩΝ ΑΝΤΙΣΤΑΘΜΗΣΗΣ LC1-D 60kVAR</t>
  </si>
  <si>
    <t>• 60kVAR
• ΣΥΝΕΡΓΑΖΟΜΕΝΟ ΠΛΗΡΩΣ ΜΕ ΥΦΙΣΤΑΜΕΝΑ ΒΟΗΘΗΤΙΚΑ ΕΞΑΡΤΗΜΑΤΑ ΤΥΠΟΥ SCHNEIDER ELECTRIC</t>
  </si>
  <si>
    <t>ΡΕΛΕ ΚΑΣΤΑΝΙΑΣ 1P</t>
  </si>
  <si>
    <t>• 1P
• ΣΥΝΕΡΓΑΖΟΜΕΝΟ ΠΛΗΡΩΣ ΜΕ ΥΦΙΣΤΑΜΕΝΑ ΒΟΗΘΗΤΙΚΑ ΕΞΑΡΤΗΜΑΤΑ ΤΥΠΟΥ SCHNEIDER ELECTRIC</t>
  </si>
  <si>
    <t xml:space="preserve">ΒΟΗΘΗΤΙΚΟ MINIΡΕΛΕ </t>
  </si>
  <si>
    <t>• 4C/O 24VDC 
• ΣΥΝΕΡΓΑΖΟΜΕΝΟ ΠΛΗΡΩΣ ΜΕ ΥΦΙΣΤΑΜΕΝΑ ΒΟΗΘΗΤΙΚΑ ΕΞΑΡΤΗΜΑΤΑ ΤΥΠΟΥ SCHNEIDER ELECTRIC</t>
  </si>
  <si>
    <t xml:space="preserve">ΒΑΣΗ ΒΟΗΘΗΤΙΚΟΥ MINIΡΕΛΕ RXZ </t>
  </si>
  <si>
    <t>• ΣΥΝΕΡΓΑΖΟΜΕΝΟ ΠΛΗΡΩΣ ΜΕ ΥΦΙΣΤΑΜΕΝΑ ΒΟΗΘΗΤΙΚΑ ΕΞΑΡΤΗΜΑΤΑ ΤΥΠΟΥ SCHNEIDER ELECTRIC</t>
  </si>
  <si>
    <t xml:space="preserve">ΒΟΗΘΗΤΙΚΟ ΡΕΛΕ </t>
  </si>
  <si>
    <t>• 230VAC, 2 EΠΑΦΩΝ
• ΣΥΝΕΡΓΑΖΟΜΕΝΟ ΠΛΗΡΩΣ ΜΕ ΥΦΙΣΤΑΜΕΝΑ ΒΟΗΘΗΤΙΚΑ ΕΞΑΡΤΗΜΑΤΑ ΤΥΠΟΥ SCHNEIDER ELECTRIC</t>
  </si>
  <si>
    <t>• 24VDC, 2 EΠΑΦΩΝ
• ΣΥΝΕΡΓΑΖΟΜΕΝΟ ΠΛΗΡΩΣ ΜΕ ΥΦΙΣΤΑΜΕΝΑ ΒΟΗΘΗΤΙΚΑ ΕΞΑΡΤΗΜΑΤΑ ΤΥΠΟΥ SCHNEIDER ELECTRIC</t>
  </si>
  <si>
    <t xml:space="preserve">ΒΑΣΗ ΒΟΗΘΗΤΙΚΟΥ </t>
  </si>
  <si>
    <t>• ΡΕΛΕ 2 EΠΑΦΩΝ
• ΣΥΝΕΡΓΑΖΟΜΕΝΟ ΠΛΗΡΩΣ ΜΕ ΥΦΙΣΤΑΜΕΝΑ ΒΟΗΘΗΤΙΚΑ ΕΞΑΡΤΗΜΑΤΑ ΤΥΠΟΥ SCHNEIDER ELECTRIC</t>
  </si>
  <si>
    <t xml:space="preserve">ΘΕΡΜΟΣΤΑΤΗΣ ΠΕΔΙΟΥ ΨΥΞΗΣ </t>
  </si>
  <si>
    <t>• (ΡΑΓΑΣ) 230VAC</t>
  </si>
  <si>
    <t xml:space="preserve">ΑΝΕΜΙΣΤΗΡΑΣ ΠΙΝΑΚΑ ΜΕ ΦΙΛΤΡΟ </t>
  </si>
  <si>
    <t>• 230m³/h 230VAC 41W 256X256mm</t>
  </si>
  <si>
    <t xml:space="preserve">ΦΙΛΤΡΟ ΠΙΝΑΚΑ </t>
  </si>
  <si>
    <t>• ΕΞΩΤΕΡΙΚΟ 256Χ256</t>
  </si>
  <si>
    <t>ΑΝΕΜΙΣΤΗΡΑΣ ΠΙΝΑΚΑ ΜΕ ΦΙΛΤΡΟ</t>
  </si>
  <si>
    <t>•  55m³/h  230VAC 19W 150X150mm</t>
  </si>
  <si>
    <t>• ΕΞΩΤΕΡΙΚΟ 150Χ150</t>
  </si>
  <si>
    <t xml:space="preserve">ΚΛΕΜΜΑ ΣΥΝΔΕΣΗΣ ΠΟΛΥΑΙΘΥΛΕΝΙΟΥ </t>
  </si>
  <si>
    <t>• 12 ΠΟΛΩΝ 1,5-2,5mm²</t>
  </si>
  <si>
    <t>• 12 ΠΟΛΩΝ 2,5-4mm²</t>
  </si>
  <si>
    <t>• 12 ΠΟΛΩΝ 6-10mm²</t>
  </si>
  <si>
    <t xml:space="preserve">ΚΛΕΜΜΑ ΡΑΓΑΣ </t>
  </si>
  <si>
    <t>• ΦΑΣΕΩΝ 4mm² ΓΚΡΙ</t>
  </si>
  <si>
    <t>• ΓΕΙΩΣΗΣ 4mm² ΚΙΤΡΙΝΟ-ΠΡΑΣΙΝΗ</t>
  </si>
  <si>
    <t>• ΦΑΣΕΩΝ 6mm² ΓΚΡΙ</t>
  </si>
  <si>
    <t>• ΓΕΙΩΣΗΣ 6mm² ΚΙΤΡΙΝΟ-ΠΡΑΣΙΝΗ</t>
  </si>
  <si>
    <t>• ΦΑΣΕΩΝ 35mm² ΓΚΡΙ</t>
  </si>
  <si>
    <t>• ΟΥΔΕΤΕΡΟΥ 35mm² ΜΠΛΕ</t>
  </si>
  <si>
    <t>• ΓΕΙΩΣΗΣ 35mm² ΚΙΤΡΙΝΟ-ΠΡΑΣΙΝΗ</t>
  </si>
  <si>
    <t xml:space="preserve">ΘΕΡΜΟΣΥΣΤΕΛΛΟΜΕΝΟ </t>
  </si>
  <si>
    <t>• 3/1,5mm 1m ΜΑΥΡΟ</t>
  </si>
  <si>
    <t>• 4/2mm 1m ΜΑΥΡΟ</t>
  </si>
  <si>
    <t>• 6/3mm 1m ΜΑΥΡΟ</t>
  </si>
  <si>
    <t>ΘΕΡΜΟΣΥΣΤΕΛΛΟΜΕΝΟ</t>
  </si>
  <si>
    <t>• 8/4mm 1m ΜΑΥΡΟ</t>
  </si>
  <si>
    <t>• 10/5mm 1m ΜΑΥΡΟ</t>
  </si>
  <si>
    <t>• 12/6mm 1m ΜΑΥΡΟ</t>
  </si>
  <si>
    <t>• 16/8mm 1m ΜΑΥΡΟ</t>
  </si>
  <si>
    <t>• 18/9mm 1m ΜΑΥΡΟ</t>
  </si>
  <si>
    <t>• 20/10mm 1m ΜΑΥΡΟ</t>
  </si>
  <si>
    <t>• 30/15mm 1m ΜΑΥΡΟ</t>
  </si>
  <si>
    <t>• 40/20mm 1m ΜΑΥΡΟ</t>
  </si>
  <si>
    <t>ΑΚΡΟΔΕΚΤΗΣ ΟΠΗΣ ΜΕ ΜΟΝΩΣΗ</t>
  </si>
  <si>
    <t>• ΚΟΚΚΙΝΟ 0,75-1mm² ΓΙΑ ΒΙΔΑ 5mm</t>
  </si>
  <si>
    <t>ΣΥΣΚ</t>
  </si>
  <si>
    <t xml:space="preserve">ΑΚΡΟΔΕΚΤΗΣ ΟΠΗΣ ΜΕ ΜΟΝΩΣΗ </t>
  </si>
  <si>
    <t>• ΜΠΛΕ 1,5-2,5mm² ΓΙΑ ΒΙΔΑ 4mm</t>
  </si>
  <si>
    <t>• ΜΠΛΕ 1,5-2,5mm² ΓΙΑ ΒΙΔΑ 5mm</t>
  </si>
  <si>
    <t>• ΚΙΤΡΙΝΟ 4-6mm² ΓΙΑ ΒΙΔΑ 6mm</t>
  </si>
  <si>
    <t xml:space="preserve">ΑΚΡΟΔΕΚΤΗΣ ΔΙΧΑΛΟ ΜΕ ΜΟΝΩΣΗ </t>
  </si>
  <si>
    <t xml:space="preserve">ΑΚΡΟΔΕΚΤΗΣ ΜΟΥΦΑ ΜΕ ΜΟΝΩΣΗ </t>
  </si>
  <si>
    <t>• ΚΟΚΚΙΝΟ 0,75-1mm²</t>
  </si>
  <si>
    <t>• ΜΠΛΕ 1,5-2,5mm²</t>
  </si>
  <si>
    <t>• ΚΙΤΡΙΝΟ 4-6mm²</t>
  </si>
  <si>
    <t xml:space="preserve">ΑΚΡΟΔΕΚΤΗΣ ΦΑΣΤΟΝ ΜΕ ΠΛΗΡΗ ΜΟΝΩΣΗ </t>
  </si>
  <si>
    <t xml:space="preserve">ΑΚΡΟΧΙΤΩΝΙΟ ΜΕ ΜΟΝΩΣΗ </t>
  </si>
  <si>
    <t>• ΛΕΥΚΟ 0,5mm² ΜΟΝΑ</t>
  </si>
  <si>
    <t xml:space="preserve">ΑΚΡΟΧΙΤΩΝΙΟ ΜΕ ΜΟΝΩΣΗ  </t>
  </si>
  <si>
    <t>• ΛΕΥΚΟ 0,5mm² ΔΙΠΛΑ</t>
  </si>
  <si>
    <t>• ΜΠΛΕ 0,75mm² ΜΟΝΑ</t>
  </si>
  <si>
    <t>• ΜΠΛΕ 0,75mm² ΔΙΠΛΑ</t>
  </si>
  <si>
    <t>• ΚΟΚΚΙΝΟ 1mm² ΜΟΝΑ</t>
  </si>
  <si>
    <t>• ΚΟΚΚΙΝΟ 1mm² ΔΙΠΛΑ</t>
  </si>
  <si>
    <t>• ΜΑΥΡΟ 1,5mm² ΜΟΝΑ</t>
  </si>
  <si>
    <t>• ΜΑΥΡΟ 1,5mm² ΔΙΠΛΑ</t>
  </si>
  <si>
    <t>• ΓΚΡΙ 2,5mm² ΜΟΝΑ</t>
  </si>
  <si>
    <t>• ΓΚΡΙ 2,5mm² ΔΙΠΛΑ</t>
  </si>
  <si>
    <t>• ΠΟΡΤΟΚΑΛΙ 4mm² ΜΟΝΑ</t>
  </si>
  <si>
    <t>• ΠΟΡΤΟΚΑΛΙ 4mm² ΔΙΠΛΑ</t>
  </si>
  <si>
    <t>• ΠΡΑΣΙΝΟ 6mm² ΜΟΝΑ</t>
  </si>
  <si>
    <t>• ΠΡΑΣΙΝΟ 6mm² ΔΙΠΛΑ</t>
  </si>
  <si>
    <t>ΑΚΡΟΧΙΤΩΝΙΟ ΜΕ ΜΟΝΩΣΗ</t>
  </si>
  <si>
    <t>•  ΚΑΦΕ 10mm² ΜΟΝΟ</t>
  </si>
  <si>
    <t>• ΜΠΕΖ 16mm² ΜΟΝΟ</t>
  </si>
  <si>
    <t>• ΜΑΥΡΟ 25mm² ΜΟΝΟ</t>
  </si>
  <si>
    <t>ΤΑΙΝΙΑ PVC ΜΟΝΩΤΙΚΗ (ΤΥΠΟΥ 3Μ)</t>
  </si>
  <si>
    <t>• 19mmX0,15mm 20m ΜΑΥΡΗ</t>
  </si>
  <si>
    <t>• 19mmX0,15mm 20m ΛΕΥΚΗ</t>
  </si>
  <si>
    <t>• 19mmX0,15mm 20m ΚΑΦΕ</t>
  </si>
  <si>
    <t>• 19mmX0,15mm 20m ΚΟΚΚΙΝΗ</t>
  </si>
  <si>
    <t>• 19mmX0,15mm 20m ΜΠΛΕ</t>
  </si>
  <si>
    <t>• 19mmX0,15mm 20m ΠΡΑΣΙΝΟ-ΚΙΤΡΙΝΗ</t>
  </si>
  <si>
    <t>ΤΑΙΝΙΑ EPR ΜΟΝΩΤΙΚΗ ΑΥΤΟΒΟΥΛΚΑΝΙΖΟΜΕΝΗ (ΤΥΠΟΥ 3Μ)</t>
  </si>
  <si>
    <t>• 19mmX0,756mm 9m ΜΑΥΡΗ</t>
  </si>
  <si>
    <t>ΤΑΙΝΙΑ ΔΙΠΛΗΣ ΟΨΗΣ (ΤΥΠΟΥ 3Μ)</t>
  </si>
  <si>
    <t>• 19mmX1,13mm 3m</t>
  </si>
  <si>
    <t xml:space="preserve">ΜΠΑΤΑΡΙΑ ΑΛΚΑΛΙΚΗ </t>
  </si>
  <si>
    <t>• AAA 1,5V</t>
  </si>
  <si>
    <t>• AA 1,5V</t>
  </si>
  <si>
    <t>• A23 12V</t>
  </si>
  <si>
    <t>• ΠΛΑΚΕ 9V</t>
  </si>
  <si>
    <t>ΛΑΜΠΤΗΡΕΣ LED</t>
  </si>
  <si>
    <t>• Τ8 230V/9W
• GLASS/G13/60cm
• 4000K/900Lumen</t>
  </si>
  <si>
    <t>ΛΑΜΠΕΣ ΙΣΤΩΝ ΟΔΟΦΩΤΙΣΜΟΥ 1</t>
  </si>
  <si>
    <t>• ΤΥΠΟΥ ΝΑΤΡΙΟΥ 230VAC/250W
• ΣΧΗΜΑ ΤΥΠΟΥ ΚΥΛΙΝΔΡΟΥ</t>
  </si>
  <si>
    <t>ΛΑΜΠΕΣ ΙΣΤΩΝ ΟΔΟΦΩΤΙΣΜΟΥ 2``</t>
  </si>
  <si>
    <t>• ΤΥΠΟΥ ΝΑΤΡΙΟΥ 230VAC/250W
• ΣΧΗΜΑ ΤΥΠΟΥ ΑΧΛΑΔΙ</t>
  </si>
  <si>
    <t>ΗΛΕΚΤΡΟΔΙΑ ΓΕΙΩΣΗΣ ΣΤΡΟΓΓΥΛΟ Φ14</t>
  </si>
  <si>
    <t>• 1500mm</t>
  </si>
  <si>
    <t>ΣΥΝΔΕΤΗΡΕΣ ΗΛΕΚΤΡΟΔΙΟΥ ΓΕΙΩΣΗΣ</t>
  </si>
  <si>
    <t>• ΣΥΜΒΑΤΟ ΜΕ ΗΛΕΚΤΡΟΔΙΟ Φ14</t>
  </si>
  <si>
    <t>ΧΑΛΚΟΣ ΓΕΙΩΣΗΣ ΚΑΛΩΔΙΟ</t>
  </si>
  <si>
    <t>• Φ16</t>
  </si>
  <si>
    <t>ΚΙΛΑ</t>
  </si>
  <si>
    <t>ΜΟΥΦΑ ΡΗΤΙΝΗΣ</t>
  </si>
  <si>
    <t>• 90-Σ-Α3 4Χ25-4-35</t>
  </si>
  <si>
    <t>• 5Χ2,5-5-2,5</t>
  </si>
  <si>
    <t>TIREUP ΔΙΑΦΟΡΩΝ ΜΕΓΕΘΩΝ</t>
  </si>
  <si>
    <t xml:space="preserve">ΠΡΙΖΑ ΣΟΥΚΟ ΡΑΓΑΣ </t>
  </si>
  <si>
    <t>• ΜΟΝΟΦΑΣΙΚΗ 230V 16Α</t>
  </si>
  <si>
    <t xml:space="preserve">ΟΙΚΟΝΟΜΙΚΗ ΠΡΟΣΦΟΡΑ </t>
  </si>
  <si>
    <t>ΗΜΕΡΟΜΗΝΙΑ -ΥΠΟΓΡΑΦΗ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</si>
</sst>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0.0%"/>
  </numFmts>
  <fonts count="16" x14ac:knownFonts="1">
    <font>
      <sz val="10"/>
      <color theme="1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0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sz val="9"/>
      <color theme="1"/>
      <name val="Arial"/>
      <family val="2"/>
      <charset val="16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9"/>
      <color rgb="FFFF0000"/>
      <name val="Arial"/>
      <family val="2"/>
      <charset val="161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  <charset val="161"/>
    </font>
    <font>
      <b/>
      <sz val="11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</cellStyleXfs>
  <cellXfs count="283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65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/>
    <xf numFmtId="164" fontId="0" fillId="0" borderId="0" xfId="0" applyNumberForma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9" xfId="0" applyFont="1" applyBorder="1" applyAlignment="1"/>
    <xf numFmtId="0" fontId="3" fillId="0" borderId="11" xfId="0" applyFont="1" applyBorder="1" applyAlignment="1">
      <alignment horizontal="left"/>
    </xf>
    <xf numFmtId="0" fontId="3" fillId="0" borderId="10" xfId="0" applyFont="1" applyBorder="1"/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6" fillId="2" borderId="6" xfId="0" applyFont="1" applyFill="1" applyBorder="1"/>
    <xf numFmtId="0" fontId="6" fillId="2" borderId="7" xfId="0" applyFont="1" applyFill="1" applyBorder="1"/>
    <xf numFmtId="0" fontId="6" fillId="2" borderId="7" xfId="0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164" fontId="6" fillId="2" borderId="24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6" fillId="2" borderId="21" xfId="0" applyNumberFormat="1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4" fontId="6" fillId="2" borderId="12" xfId="0" applyNumberFormat="1" applyFont="1" applyFill="1" applyBorder="1" applyAlignment="1">
      <alignment horizontal="center" vertical="center"/>
    </xf>
    <xf numFmtId="4" fontId="6" fillId="2" borderId="17" xfId="0" applyNumberFormat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10" xfId="0" applyFont="1" applyBorder="1" applyAlignment="1"/>
    <xf numFmtId="0" fontId="6" fillId="2" borderId="25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center" vertical="center" wrapText="1"/>
    </xf>
    <xf numFmtId="4" fontId="3" fillId="2" borderId="24" xfId="0" applyNumberFormat="1" applyFont="1" applyFill="1" applyBorder="1" applyAlignment="1">
      <alignment horizontal="center" vertical="center"/>
    </xf>
    <xf numFmtId="4" fontId="3" fillId="2" borderId="21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6" fillId="2" borderId="25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/>
    </xf>
    <xf numFmtId="4" fontId="6" fillId="2" borderId="20" xfId="0" applyNumberFormat="1" applyFont="1" applyFill="1" applyBorder="1" applyAlignment="1">
      <alignment horizontal="center" vertical="center"/>
    </xf>
    <xf numFmtId="0" fontId="3" fillId="0" borderId="9" xfId="0" applyFont="1" applyBorder="1"/>
    <xf numFmtId="0" fontId="3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6" fillId="2" borderId="20" xfId="0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8" xfId="0" applyNumberFormat="1" applyFont="1" applyFill="1" applyBorder="1" applyAlignment="1">
      <alignment horizontal="center" vertical="center"/>
    </xf>
    <xf numFmtId="4" fontId="6" fillId="2" borderId="31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4" fontId="6" fillId="2" borderId="18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center" vertical="center"/>
    </xf>
    <xf numFmtId="164" fontId="3" fillId="2" borderId="30" xfId="0" applyNumberFormat="1" applyFont="1" applyFill="1" applyBorder="1" applyAlignment="1">
      <alignment horizontal="center"/>
    </xf>
    <xf numFmtId="4" fontId="3" fillId="2" borderId="30" xfId="0" applyNumberFormat="1" applyFont="1" applyFill="1" applyBorder="1" applyAlignment="1">
      <alignment horizontal="center"/>
    </xf>
    <xf numFmtId="4" fontId="3" fillId="2" borderId="31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4" fontId="6" fillId="0" borderId="29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3" fillId="0" borderId="0" xfId="0" applyFont="1" applyFill="1" applyBorder="1"/>
    <xf numFmtId="164" fontId="13" fillId="0" borderId="0" xfId="0" applyNumberFormat="1" applyFont="1" applyFill="1" applyAlignment="1">
      <alignment vertical="center"/>
    </xf>
    <xf numFmtId="49" fontId="13" fillId="0" borderId="0" xfId="3" applyNumberFormat="1" applyFont="1" applyFill="1" applyBorder="1" applyAlignment="1">
      <alignment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4" applyFont="1" applyFill="1" applyAlignment="1">
      <alignment horizontal="center" vertical="center"/>
    </xf>
    <xf numFmtId="0" fontId="13" fillId="0" borderId="0" xfId="3" applyFont="1" applyFill="1" applyBorder="1" applyAlignment="1">
      <alignment vertical="center"/>
    </xf>
    <xf numFmtId="0" fontId="13" fillId="0" borderId="43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2" fillId="0" borderId="0" xfId="3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164" fontId="15" fillId="0" borderId="0" xfId="0" applyNumberFormat="1" applyFont="1" applyFill="1" applyAlignment="1">
      <alignment horizontal="right" vertical="center"/>
    </xf>
    <xf numFmtId="0" fontId="11" fillId="0" borderId="0" xfId="0" applyFont="1" applyFill="1" applyBorder="1"/>
    <xf numFmtId="0" fontId="10" fillId="0" borderId="0" xfId="2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Border="1"/>
    <xf numFmtId="0" fontId="14" fillId="0" borderId="0" xfId="0" applyFont="1" applyFill="1" applyAlignment="1">
      <alignment vertical="center"/>
    </xf>
    <xf numFmtId="49" fontId="13" fillId="0" borderId="0" xfId="4" applyNumberFormat="1" applyFont="1" applyFill="1" applyBorder="1" applyAlignment="1">
      <alignment vertical="center" wrapText="1"/>
    </xf>
    <xf numFmtId="0" fontId="13" fillId="0" borderId="0" xfId="4" applyFont="1" applyFill="1" applyAlignment="1">
      <alignment horizontal="center" vertical="center"/>
    </xf>
    <xf numFmtId="49" fontId="13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4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3" fillId="0" borderId="0" xfId="0" applyFont="1" applyFill="1"/>
    <xf numFmtId="0" fontId="0" fillId="0" borderId="42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49" fontId="0" fillId="0" borderId="1" xfId="3" applyNumberFormat="1" applyFont="1" applyFill="1" applyBorder="1" applyAlignment="1">
      <alignment vertical="center"/>
    </xf>
    <xf numFmtId="49" fontId="0" fillId="0" borderId="1" xfId="4" applyNumberFormat="1" applyFont="1" applyBorder="1" applyAlignment="1">
      <alignment vertical="center" wrapText="1"/>
    </xf>
    <xf numFmtId="0" fontId="0" fillId="0" borderId="1" xfId="4" applyFont="1" applyBorder="1" applyAlignment="1">
      <alignment horizontal="center" vertical="center"/>
    </xf>
    <xf numFmtId="0" fontId="1" fillId="0" borderId="1" xfId="4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0" borderId="1" xfId="4" applyFont="1" applyBorder="1" applyAlignment="1">
      <alignment vertical="center"/>
    </xf>
    <xf numFmtId="0" fontId="1" fillId="0" borderId="1" xfId="4" applyFill="1" applyBorder="1" applyAlignment="1">
      <alignment horizontal="center" vertical="center"/>
    </xf>
    <xf numFmtId="0" fontId="0" fillId="0" borderId="1" xfId="3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7" fillId="0" borderId="1" xfId="3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9" fillId="0" borderId="1" xfId="2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/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164" fontId="0" fillId="0" borderId="9" xfId="0" applyNumberFormat="1" applyFill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4" fontId="3" fillId="2" borderId="28" xfId="0" applyNumberFormat="1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49" fontId="0" fillId="0" borderId="10" xfId="0" applyNumberForma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Fill="1" applyBorder="1" applyAlignment="1">
      <alignment vertical="center"/>
    </xf>
    <xf numFmtId="0" fontId="6" fillId="2" borderId="28" xfId="0" applyFont="1" applyFill="1" applyBorder="1" applyAlignment="1">
      <alignment horizontal="center" vertical="center"/>
    </xf>
    <xf numFmtId="164" fontId="6" fillId="2" borderId="28" xfId="0" applyNumberFormat="1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164" fontId="6" fillId="2" borderId="28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0" xfId="0" applyBorder="1" applyAlignment="1">
      <alignment horizontal="center"/>
    </xf>
    <xf numFmtId="0" fontId="6" fillId="2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right" vertical="center"/>
    </xf>
    <xf numFmtId="0" fontId="6" fillId="2" borderId="28" xfId="0" applyFont="1" applyFill="1" applyBorder="1" applyAlignment="1">
      <alignment horizontal="right"/>
    </xf>
    <xf numFmtId="0" fontId="6" fillId="2" borderId="14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/>
    </xf>
    <xf numFmtId="0" fontId="6" fillId="2" borderId="16" xfId="0" applyFont="1" applyFill="1" applyBorder="1" applyAlignment="1">
      <alignment horizontal="right" vertical="center"/>
    </xf>
    <xf numFmtId="0" fontId="6" fillId="2" borderId="30" xfId="0" applyFont="1" applyFill="1" applyBorder="1" applyAlignment="1">
      <alignment horizontal="right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/>
    <xf numFmtId="0" fontId="0" fillId="0" borderId="41" xfId="0" applyBorder="1" applyAlignment="1"/>
    <xf numFmtId="0" fontId="0" fillId="0" borderId="42" xfId="0" applyBorder="1" applyAlignment="1"/>
    <xf numFmtId="0" fontId="0" fillId="0" borderId="0" xfId="0" applyAlignment="1"/>
    <xf numFmtId="0" fontId="0" fillId="0" borderId="45" xfId="0" applyBorder="1" applyAlignment="1"/>
    <xf numFmtId="0" fontId="0" fillId="0" borderId="46" xfId="0" applyBorder="1" applyAlignment="1"/>
    <xf numFmtId="0" fontId="0" fillId="0" borderId="47" xfId="0" applyBorder="1" applyAlignment="1"/>
    <xf numFmtId="0" fontId="0" fillId="0" borderId="48" xfId="0" applyBorder="1" applyAlignment="1"/>
    <xf numFmtId="0" fontId="6" fillId="2" borderId="24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6" fillId="2" borderId="25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10" xfId="0" applyFont="1" applyBorder="1" applyAlignment="1"/>
    <xf numFmtId="0" fontId="3" fillId="0" borderId="1" xfId="0" applyFont="1" applyBorder="1" applyAlignment="1"/>
    <xf numFmtId="0" fontId="3" fillId="0" borderId="10" xfId="0" applyFont="1" applyBorder="1" applyAlignment="1">
      <alignment horizontal="left"/>
    </xf>
    <xf numFmtId="0" fontId="3" fillId="0" borderId="9" xfId="0" applyFont="1" applyBorder="1" applyAlignment="1"/>
    <xf numFmtId="0" fontId="3" fillId="0" borderId="22" xfId="0" applyFont="1" applyBorder="1" applyAlignment="1">
      <alignment vertical="top"/>
    </xf>
    <xf numFmtId="0" fontId="3" fillId="0" borderId="37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6" fillId="2" borderId="24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0" borderId="10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6" fillId="2" borderId="15" xfId="0" applyFont="1" applyFill="1" applyBorder="1" applyAlignment="1">
      <alignment horizontal="right" vertical="center" wrapText="1"/>
    </xf>
    <xf numFmtId="0" fontId="3" fillId="2" borderId="28" xfId="0" applyFont="1" applyFill="1" applyBorder="1" applyAlignment="1">
      <alignment horizontal="right"/>
    </xf>
    <xf numFmtId="0" fontId="6" fillId="2" borderId="14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/>
    </xf>
    <xf numFmtId="0" fontId="6" fillId="2" borderId="16" xfId="0" applyFont="1" applyFill="1" applyBorder="1" applyAlignment="1">
      <alignment horizontal="right" vertical="center" wrapText="1"/>
    </xf>
    <xf numFmtId="0" fontId="3" fillId="2" borderId="30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19" xfId="0" applyFont="1" applyBorder="1" applyAlignment="1">
      <alignment wrapText="1"/>
    </xf>
  </cellXfs>
  <cellStyles count="5">
    <cellStyle name="Normal 2" xfId="2"/>
    <cellStyle name="Normal 4" xfId="4"/>
    <cellStyle name="Κανονικό" xfId="0" builtinId="0"/>
    <cellStyle name="Κανονικό 3" xfId="3"/>
    <cellStyle name="Ποσοστό" xfId="1" builtinId="5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3"/>
  <sheetViews>
    <sheetView topLeftCell="A168" zoomScale="115" zoomScaleNormal="115" workbookViewId="0">
      <selection activeCell="F205" sqref="F205"/>
    </sheetView>
  </sheetViews>
  <sheetFormatPr defaultRowHeight="12.75" x14ac:dyDescent="0.2"/>
  <cols>
    <col min="1" max="1" width="6.140625" customWidth="1"/>
    <col min="2" max="2" width="29.28515625" style="40" customWidth="1"/>
    <col min="3" max="3" width="18.140625" style="1" customWidth="1"/>
    <col min="4" max="4" width="8.42578125" style="142" customWidth="1"/>
    <col min="5" max="5" width="10.28515625" style="7" customWidth="1"/>
    <col min="6" max="6" width="11.7109375" style="38" customWidth="1"/>
    <col min="7" max="7" width="13.5703125" style="7" customWidth="1"/>
    <col min="8" max="8" width="9.5703125" customWidth="1"/>
    <col min="9" max="9" width="9.140625" customWidth="1"/>
    <col min="10" max="10" width="14.7109375" customWidth="1"/>
    <col min="11" max="11" width="17.42578125" customWidth="1"/>
    <col min="13" max="13" width="14.7109375" customWidth="1"/>
    <col min="14" max="14" width="19.140625" customWidth="1"/>
  </cols>
  <sheetData>
    <row r="1" spans="1:19" ht="25.5" customHeight="1" x14ac:dyDescent="0.2">
      <c r="A1" s="216" t="s">
        <v>34</v>
      </c>
      <c r="B1" s="212" t="s">
        <v>288</v>
      </c>
      <c r="C1" s="213"/>
      <c r="D1" s="214"/>
      <c r="E1" s="206"/>
      <c r="F1" s="207" t="s">
        <v>287</v>
      </c>
      <c r="G1" s="206"/>
      <c r="H1" s="209" t="s">
        <v>541</v>
      </c>
      <c r="I1" s="210"/>
      <c r="J1" s="211"/>
    </row>
    <row r="2" spans="1:19" s="1" customFormat="1" ht="20.25" customHeight="1" x14ac:dyDescent="0.2">
      <c r="A2" s="217"/>
      <c r="B2" s="143" t="s">
        <v>281</v>
      </c>
      <c r="C2" s="6"/>
      <c r="D2" s="6" t="s">
        <v>274</v>
      </c>
      <c r="E2" s="42" t="s">
        <v>273</v>
      </c>
      <c r="F2" s="43" t="s">
        <v>282</v>
      </c>
      <c r="G2" s="43" t="s">
        <v>283</v>
      </c>
      <c r="H2" s="43" t="s">
        <v>289</v>
      </c>
      <c r="I2" s="118" t="s">
        <v>101</v>
      </c>
      <c r="J2" s="122" t="s">
        <v>290</v>
      </c>
    </row>
    <row r="3" spans="1:19" s="34" customFormat="1" ht="18.75" customHeight="1" thickBot="1" x14ac:dyDescent="0.25">
      <c r="A3" s="123"/>
      <c r="B3" s="124" t="s">
        <v>272</v>
      </c>
      <c r="C3" s="124"/>
      <c r="D3" s="124"/>
      <c r="E3" s="124"/>
      <c r="F3" s="125"/>
      <c r="G3" s="126"/>
      <c r="H3" s="126"/>
      <c r="I3" s="127"/>
      <c r="J3" s="128"/>
      <c r="K3" s="157"/>
      <c r="L3" s="157"/>
      <c r="M3" s="157"/>
      <c r="N3" s="157"/>
      <c r="O3" s="157"/>
      <c r="P3" s="157"/>
      <c r="Q3" s="157"/>
      <c r="R3" s="157"/>
      <c r="S3" s="157"/>
    </row>
    <row r="4" spans="1:19" s="34" customFormat="1" ht="12" customHeight="1" x14ac:dyDescent="0.2">
      <c r="A4" s="119">
        <v>1</v>
      </c>
      <c r="B4" s="202" t="s">
        <v>300</v>
      </c>
      <c r="C4" s="203" t="s">
        <v>301</v>
      </c>
      <c r="D4" s="204" t="s">
        <v>302</v>
      </c>
      <c r="E4" s="204">
        <v>80</v>
      </c>
      <c r="F4" s="205">
        <v>0.51</v>
      </c>
      <c r="G4" s="120">
        <f>E4*F4</f>
        <v>40.799999999999997</v>
      </c>
      <c r="H4" s="83">
        <v>0</v>
      </c>
      <c r="I4" s="121">
        <f>(1-H4/100)*F4</f>
        <v>0.51</v>
      </c>
      <c r="J4" s="121">
        <f>I4*E4</f>
        <v>40.799999999999997</v>
      </c>
      <c r="K4" s="158"/>
      <c r="L4" s="158"/>
      <c r="M4" s="159"/>
      <c r="N4" s="159"/>
      <c r="O4" s="157"/>
      <c r="P4" s="157"/>
      <c r="Q4" s="157"/>
      <c r="R4" s="157"/>
      <c r="S4" s="157"/>
    </row>
    <row r="5" spans="1:19" s="34" customFormat="1" ht="12" customHeight="1" x14ac:dyDescent="0.2">
      <c r="A5" s="33">
        <v>2</v>
      </c>
      <c r="B5" s="172" t="s">
        <v>303</v>
      </c>
      <c r="C5" s="173" t="s">
        <v>304</v>
      </c>
      <c r="D5" s="5" t="s">
        <v>302</v>
      </c>
      <c r="E5" s="5">
        <v>100</v>
      </c>
      <c r="F5" s="174">
        <v>0.71</v>
      </c>
      <c r="G5" s="39">
        <f t="shared" ref="G5:G59" si="0">E5*F5</f>
        <v>71</v>
      </c>
      <c r="H5" s="83">
        <v>0</v>
      </c>
      <c r="I5" s="121">
        <f t="shared" ref="I5:I68" si="1">(1-H5/100)*F5</f>
        <v>0.71</v>
      </c>
      <c r="J5" s="121">
        <f t="shared" ref="J5:J68" si="2">I5*E5</f>
        <v>71</v>
      </c>
      <c r="K5" s="158"/>
      <c r="L5" s="158"/>
      <c r="M5" s="159"/>
      <c r="N5" s="159"/>
      <c r="O5" s="157"/>
      <c r="P5" s="157"/>
      <c r="Q5" s="157"/>
      <c r="R5" s="157"/>
      <c r="S5" s="157"/>
    </row>
    <row r="6" spans="1:19" s="34" customFormat="1" ht="12" customHeight="1" x14ac:dyDescent="0.2">
      <c r="A6" s="33">
        <v>3</v>
      </c>
      <c r="B6" s="172" t="s">
        <v>303</v>
      </c>
      <c r="C6" s="173" t="s">
        <v>305</v>
      </c>
      <c r="D6" s="5" t="s">
        <v>302</v>
      </c>
      <c r="E6" s="5">
        <v>100</v>
      </c>
      <c r="F6" s="174">
        <v>1.07</v>
      </c>
      <c r="G6" s="39">
        <f t="shared" si="0"/>
        <v>107</v>
      </c>
      <c r="H6" s="83">
        <v>0</v>
      </c>
      <c r="I6" s="121">
        <f t="shared" si="1"/>
        <v>1.07</v>
      </c>
      <c r="J6" s="121">
        <f t="shared" si="2"/>
        <v>107</v>
      </c>
      <c r="K6" s="158"/>
      <c r="L6" s="158"/>
      <c r="M6" s="159"/>
      <c r="N6" s="159"/>
      <c r="O6" s="157"/>
      <c r="P6" s="157"/>
      <c r="Q6" s="157"/>
      <c r="R6" s="157"/>
      <c r="S6" s="157"/>
    </row>
    <row r="7" spans="1:19" s="34" customFormat="1" ht="12" customHeight="1" x14ac:dyDescent="0.2">
      <c r="A7" s="33">
        <v>4</v>
      </c>
      <c r="B7" s="172" t="s">
        <v>303</v>
      </c>
      <c r="C7" s="173" t="s">
        <v>306</v>
      </c>
      <c r="D7" s="5" t="s">
        <v>302</v>
      </c>
      <c r="E7" s="5">
        <v>60</v>
      </c>
      <c r="F7" s="174">
        <v>1.7</v>
      </c>
      <c r="G7" s="39">
        <f t="shared" si="0"/>
        <v>102</v>
      </c>
      <c r="H7" s="83">
        <v>0</v>
      </c>
      <c r="I7" s="121">
        <f t="shared" si="1"/>
        <v>1.7</v>
      </c>
      <c r="J7" s="121">
        <f t="shared" si="2"/>
        <v>102</v>
      </c>
      <c r="K7" s="158"/>
      <c r="L7" s="158"/>
      <c r="M7" s="159"/>
      <c r="N7" s="159"/>
      <c r="O7" s="157"/>
      <c r="P7" s="157"/>
      <c r="Q7" s="157"/>
      <c r="R7" s="157"/>
      <c r="S7" s="157"/>
    </row>
    <row r="8" spans="1:19" s="34" customFormat="1" ht="12" customHeight="1" x14ac:dyDescent="0.2">
      <c r="A8" s="33">
        <v>5</v>
      </c>
      <c r="B8" s="172" t="s">
        <v>303</v>
      </c>
      <c r="C8" s="173" t="s">
        <v>307</v>
      </c>
      <c r="D8" s="5" t="s">
        <v>302</v>
      </c>
      <c r="E8" s="5">
        <v>100</v>
      </c>
      <c r="F8" s="174">
        <v>0.18</v>
      </c>
      <c r="G8" s="39">
        <f t="shared" si="0"/>
        <v>18</v>
      </c>
      <c r="H8" s="83">
        <v>0</v>
      </c>
      <c r="I8" s="121">
        <f t="shared" si="1"/>
        <v>0.18</v>
      </c>
      <c r="J8" s="121">
        <f t="shared" si="2"/>
        <v>18</v>
      </c>
      <c r="K8" s="158"/>
      <c r="L8" s="158"/>
      <c r="M8" s="159"/>
      <c r="N8" s="159"/>
      <c r="O8" s="157"/>
      <c r="P8" s="157"/>
      <c r="Q8" s="157"/>
      <c r="R8" s="157"/>
      <c r="S8" s="157"/>
    </row>
    <row r="9" spans="1:19" s="34" customFormat="1" ht="12" customHeight="1" x14ac:dyDescent="0.2">
      <c r="A9" s="33">
        <v>6</v>
      </c>
      <c r="B9" s="172" t="s">
        <v>300</v>
      </c>
      <c r="C9" s="175" t="s">
        <v>308</v>
      </c>
      <c r="D9" s="5" t="s">
        <v>302</v>
      </c>
      <c r="E9" s="5">
        <v>100</v>
      </c>
      <c r="F9" s="174">
        <v>0.18</v>
      </c>
      <c r="G9" s="39">
        <f t="shared" si="0"/>
        <v>18</v>
      </c>
      <c r="H9" s="83">
        <v>0</v>
      </c>
      <c r="I9" s="121">
        <f t="shared" si="1"/>
        <v>0.18</v>
      </c>
      <c r="J9" s="121">
        <f t="shared" si="2"/>
        <v>18</v>
      </c>
      <c r="K9" s="158"/>
      <c r="L9" s="158"/>
      <c r="M9" s="159"/>
      <c r="N9" s="159"/>
      <c r="O9" s="157"/>
      <c r="P9" s="157"/>
      <c r="Q9" s="157"/>
      <c r="R9" s="157"/>
      <c r="S9" s="157"/>
    </row>
    <row r="10" spans="1:19" s="34" customFormat="1" ht="12" customHeight="1" x14ac:dyDescent="0.2">
      <c r="A10" s="33">
        <v>7</v>
      </c>
      <c r="B10" s="172" t="s">
        <v>303</v>
      </c>
      <c r="C10" s="175" t="s">
        <v>309</v>
      </c>
      <c r="D10" s="5" t="s">
        <v>302</v>
      </c>
      <c r="E10" s="5">
        <v>100</v>
      </c>
      <c r="F10" s="174">
        <v>0.18</v>
      </c>
      <c r="G10" s="39">
        <f t="shared" si="0"/>
        <v>18</v>
      </c>
      <c r="H10" s="83">
        <v>0</v>
      </c>
      <c r="I10" s="121">
        <f t="shared" si="1"/>
        <v>0.18</v>
      </c>
      <c r="J10" s="121">
        <f t="shared" si="2"/>
        <v>18</v>
      </c>
      <c r="K10" s="158"/>
      <c r="L10" s="158"/>
      <c r="M10" s="159"/>
      <c r="N10" s="159"/>
      <c r="O10" s="157"/>
      <c r="P10" s="157"/>
      <c r="Q10" s="157"/>
      <c r="R10" s="157"/>
      <c r="S10" s="157"/>
    </row>
    <row r="11" spans="1:19" s="34" customFormat="1" ht="12" customHeight="1" x14ac:dyDescent="0.2">
      <c r="A11" s="33">
        <v>8</v>
      </c>
      <c r="B11" s="172" t="s">
        <v>303</v>
      </c>
      <c r="C11" s="175" t="s">
        <v>310</v>
      </c>
      <c r="D11" s="5" t="s">
        <v>302</v>
      </c>
      <c r="E11" s="5">
        <v>100</v>
      </c>
      <c r="F11" s="174">
        <v>0.18</v>
      </c>
      <c r="G11" s="39">
        <f t="shared" si="0"/>
        <v>18</v>
      </c>
      <c r="H11" s="83">
        <v>0</v>
      </c>
      <c r="I11" s="121">
        <f t="shared" si="1"/>
        <v>0.18</v>
      </c>
      <c r="J11" s="121">
        <f t="shared" si="2"/>
        <v>18</v>
      </c>
      <c r="K11" s="158"/>
      <c r="L11" s="158"/>
      <c r="M11" s="159"/>
      <c r="N11" s="159"/>
      <c r="O11" s="157"/>
      <c r="P11" s="157"/>
      <c r="Q11" s="157"/>
      <c r="R11" s="157"/>
      <c r="S11" s="157"/>
    </row>
    <row r="12" spans="1:19" s="34" customFormat="1" ht="12" customHeight="1" x14ac:dyDescent="0.2">
      <c r="A12" s="33">
        <v>9</v>
      </c>
      <c r="B12" s="172" t="s">
        <v>303</v>
      </c>
      <c r="C12" s="175" t="s">
        <v>311</v>
      </c>
      <c r="D12" s="5" t="s">
        <v>302</v>
      </c>
      <c r="E12" s="5">
        <v>100</v>
      </c>
      <c r="F12" s="174">
        <v>0.21</v>
      </c>
      <c r="G12" s="39">
        <f t="shared" si="0"/>
        <v>21</v>
      </c>
      <c r="H12" s="83">
        <v>0</v>
      </c>
      <c r="I12" s="121">
        <f t="shared" si="1"/>
        <v>0.21</v>
      </c>
      <c r="J12" s="121">
        <f t="shared" si="2"/>
        <v>21</v>
      </c>
      <c r="K12" s="158"/>
      <c r="L12" s="158"/>
      <c r="M12" s="159"/>
      <c r="N12" s="159"/>
      <c r="O12" s="157"/>
      <c r="P12" s="157"/>
      <c r="Q12" s="157"/>
      <c r="R12" s="157"/>
      <c r="S12" s="157"/>
    </row>
    <row r="13" spans="1:19" s="34" customFormat="1" ht="12" customHeight="1" x14ac:dyDescent="0.2">
      <c r="A13" s="33">
        <v>10</v>
      </c>
      <c r="B13" s="172" t="s">
        <v>303</v>
      </c>
      <c r="C13" s="175" t="s">
        <v>312</v>
      </c>
      <c r="D13" s="5" t="s">
        <v>302</v>
      </c>
      <c r="E13" s="5">
        <v>100</v>
      </c>
      <c r="F13" s="174">
        <v>0.21</v>
      </c>
      <c r="G13" s="39">
        <f t="shared" si="0"/>
        <v>21</v>
      </c>
      <c r="H13" s="83">
        <v>0</v>
      </c>
      <c r="I13" s="121">
        <f t="shared" si="1"/>
        <v>0.21</v>
      </c>
      <c r="J13" s="121">
        <f t="shared" si="2"/>
        <v>21</v>
      </c>
      <c r="K13" s="158"/>
      <c r="L13" s="158"/>
      <c r="M13" s="159"/>
      <c r="N13" s="159"/>
      <c r="O13" s="157"/>
      <c r="P13" s="157"/>
      <c r="Q13" s="157"/>
      <c r="R13" s="157"/>
      <c r="S13" s="157"/>
    </row>
    <row r="14" spans="1:19" s="34" customFormat="1" ht="12" customHeight="1" x14ac:dyDescent="0.2">
      <c r="A14" s="33">
        <v>11</v>
      </c>
      <c r="B14" s="172" t="s">
        <v>303</v>
      </c>
      <c r="C14" s="175" t="s">
        <v>313</v>
      </c>
      <c r="D14" s="5" t="s">
        <v>302</v>
      </c>
      <c r="E14" s="5">
        <v>100</v>
      </c>
      <c r="F14" s="174">
        <v>0.21</v>
      </c>
      <c r="G14" s="39">
        <f t="shared" si="0"/>
        <v>21</v>
      </c>
      <c r="H14" s="83">
        <v>0</v>
      </c>
      <c r="I14" s="121">
        <f t="shared" si="1"/>
        <v>0.21</v>
      </c>
      <c r="J14" s="121">
        <f t="shared" si="2"/>
        <v>21</v>
      </c>
      <c r="K14" s="158"/>
      <c r="L14" s="158"/>
      <c r="M14" s="159"/>
      <c r="N14" s="159"/>
      <c r="O14" s="157"/>
      <c r="P14" s="157"/>
      <c r="Q14" s="157"/>
      <c r="R14" s="157"/>
      <c r="S14" s="157"/>
    </row>
    <row r="15" spans="1:19" s="34" customFormat="1" ht="12" customHeight="1" x14ac:dyDescent="0.2">
      <c r="A15" s="33">
        <v>12</v>
      </c>
      <c r="B15" s="172" t="s">
        <v>303</v>
      </c>
      <c r="C15" s="175" t="s">
        <v>314</v>
      </c>
      <c r="D15" s="5" t="s">
        <v>302</v>
      </c>
      <c r="E15" s="5">
        <v>100</v>
      </c>
      <c r="F15" s="174">
        <v>0.21</v>
      </c>
      <c r="G15" s="39">
        <f t="shared" si="0"/>
        <v>21</v>
      </c>
      <c r="H15" s="83">
        <v>0</v>
      </c>
      <c r="I15" s="121">
        <f t="shared" si="1"/>
        <v>0.21</v>
      </c>
      <c r="J15" s="121">
        <f t="shared" si="2"/>
        <v>21</v>
      </c>
      <c r="K15" s="158"/>
      <c r="L15" s="158"/>
      <c r="M15" s="159"/>
      <c r="N15" s="159"/>
      <c r="O15" s="157"/>
      <c r="P15" s="157"/>
      <c r="Q15" s="157"/>
      <c r="R15" s="157"/>
      <c r="S15" s="157"/>
    </row>
    <row r="16" spans="1:19" s="34" customFormat="1" ht="12" customHeight="1" x14ac:dyDescent="0.2">
      <c r="A16" s="33">
        <v>13</v>
      </c>
      <c r="B16" s="172" t="s">
        <v>303</v>
      </c>
      <c r="C16" s="175" t="s">
        <v>315</v>
      </c>
      <c r="D16" s="5" t="s">
        <v>302</v>
      </c>
      <c r="E16" s="5">
        <v>100</v>
      </c>
      <c r="F16" s="174">
        <v>0.21</v>
      </c>
      <c r="G16" s="39">
        <f t="shared" si="0"/>
        <v>21</v>
      </c>
      <c r="H16" s="83">
        <v>0</v>
      </c>
      <c r="I16" s="121">
        <f t="shared" si="1"/>
        <v>0.21</v>
      </c>
      <c r="J16" s="121">
        <f t="shared" si="2"/>
        <v>21</v>
      </c>
      <c r="K16" s="158"/>
      <c r="L16" s="158"/>
      <c r="M16" s="159"/>
      <c r="N16" s="159"/>
      <c r="O16" s="157"/>
      <c r="P16" s="157"/>
      <c r="Q16" s="157"/>
      <c r="R16" s="157"/>
      <c r="S16" s="157"/>
    </row>
    <row r="17" spans="1:19" s="34" customFormat="1" ht="12" customHeight="1" x14ac:dyDescent="0.2">
      <c r="A17" s="33">
        <v>14</v>
      </c>
      <c r="B17" s="172" t="s">
        <v>303</v>
      </c>
      <c r="C17" s="175" t="s">
        <v>316</v>
      </c>
      <c r="D17" s="5" t="s">
        <v>302</v>
      </c>
      <c r="E17" s="5">
        <v>100</v>
      </c>
      <c r="F17" s="174">
        <v>0.33</v>
      </c>
      <c r="G17" s="39">
        <f t="shared" si="0"/>
        <v>33</v>
      </c>
      <c r="H17" s="83">
        <v>0</v>
      </c>
      <c r="I17" s="121">
        <f t="shared" si="1"/>
        <v>0.33</v>
      </c>
      <c r="J17" s="121">
        <f t="shared" si="2"/>
        <v>33</v>
      </c>
      <c r="K17" s="158"/>
      <c r="L17" s="158"/>
      <c r="M17" s="159"/>
      <c r="N17" s="159"/>
      <c r="O17" s="157"/>
      <c r="P17" s="157"/>
      <c r="Q17" s="157"/>
      <c r="R17" s="157"/>
      <c r="S17" s="157"/>
    </row>
    <row r="18" spans="1:19" s="34" customFormat="1" ht="12" customHeight="1" x14ac:dyDescent="0.2">
      <c r="A18" s="33">
        <v>15</v>
      </c>
      <c r="B18" s="172" t="s">
        <v>303</v>
      </c>
      <c r="C18" s="175" t="s">
        <v>317</v>
      </c>
      <c r="D18" s="5" t="s">
        <v>302</v>
      </c>
      <c r="E18" s="5">
        <v>100</v>
      </c>
      <c r="F18" s="174">
        <v>0.33</v>
      </c>
      <c r="G18" s="39">
        <f t="shared" si="0"/>
        <v>33</v>
      </c>
      <c r="H18" s="83">
        <v>0</v>
      </c>
      <c r="I18" s="121">
        <f t="shared" si="1"/>
        <v>0.33</v>
      </c>
      <c r="J18" s="121">
        <f t="shared" si="2"/>
        <v>33</v>
      </c>
      <c r="K18" s="158"/>
      <c r="L18" s="158"/>
      <c r="M18" s="159"/>
      <c r="N18" s="159"/>
      <c r="O18" s="157"/>
      <c r="P18" s="157"/>
      <c r="Q18" s="157"/>
      <c r="R18" s="157"/>
      <c r="S18" s="157"/>
    </row>
    <row r="19" spans="1:19" s="34" customFormat="1" ht="12" customHeight="1" x14ac:dyDescent="0.2">
      <c r="A19" s="33">
        <v>16</v>
      </c>
      <c r="B19" s="172" t="s">
        <v>303</v>
      </c>
      <c r="C19" s="175" t="s">
        <v>318</v>
      </c>
      <c r="D19" s="5" t="s">
        <v>302</v>
      </c>
      <c r="E19" s="5">
        <v>100</v>
      </c>
      <c r="F19" s="174">
        <v>0.33</v>
      </c>
      <c r="G19" s="39">
        <f t="shared" si="0"/>
        <v>33</v>
      </c>
      <c r="H19" s="83">
        <v>0</v>
      </c>
      <c r="I19" s="121">
        <f t="shared" si="1"/>
        <v>0.33</v>
      </c>
      <c r="J19" s="121">
        <f t="shared" si="2"/>
        <v>33</v>
      </c>
      <c r="K19" s="158"/>
      <c r="L19" s="158"/>
      <c r="M19" s="159"/>
      <c r="N19" s="159"/>
      <c r="O19" s="157"/>
      <c r="P19" s="157"/>
      <c r="Q19" s="157"/>
      <c r="R19" s="157"/>
      <c r="S19" s="157"/>
    </row>
    <row r="20" spans="1:19" s="34" customFormat="1" ht="12" customHeight="1" x14ac:dyDescent="0.2">
      <c r="A20" s="33">
        <v>17</v>
      </c>
      <c r="B20" s="172" t="s">
        <v>300</v>
      </c>
      <c r="C20" s="175" t="s">
        <v>319</v>
      </c>
      <c r="D20" s="5" t="s">
        <v>302</v>
      </c>
      <c r="E20" s="5">
        <v>100</v>
      </c>
      <c r="F20" s="174">
        <v>0.33</v>
      </c>
      <c r="G20" s="39">
        <f t="shared" si="0"/>
        <v>33</v>
      </c>
      <c r="H20" s="83">
        <v>0</v>
      </c>
      <c r="I20" s="121">
        <f t="shared" si="1"/>
        <v>0.33</v>
      </c>
      <c r="J20" s="121">
        <f t="shared" si="2"/>
        <v>33</v>
      </c>
      <c r="K20" s="158"/>
      <c r="L20" s="158"/>
      <c r="M20" s="159"/>
      <c r="N20" s="159"/>
      <c r="O20" s="157"/>
      <c r="P20" s="157"/>
      <c r="Q20" s="157"/>
      <c r="R20" s="157"/>
      <c r="S20" s="157"/>
    </row>
    <row r="21" spans="1:19" s="34" customFormat="1" ht="12" customHeight="1" x14ac:dyDescent="0.2">
      <c r="A21" s="33">
        <v>18</v>
      </c>
      <c r="B21" s="172" t="s">
        <v>303</v>
      </c>
      <c r="C21" s="175" t="s">
        <v>320</v>
      </c>
      <c r="D21" s="5" t="s">
        <v>302</v>
      </c>
      <c r="E21" s="5">
        <v>100</v>
      </c>
      <c r="F21" s="174">
        <v>0.33</v>
      </c>
      <c r="G21" s="39">
        <f t="shared" si="0"/>
        <v>33</v>
      </c>
      <c r="H21" s="83">
        <v>0</v>
      </c>
      <c r="I21" s="121">
        <f t="shared" si="1"/>
        <v>0.33</v>
      </c>
      <c r="J21" s="121">
        <f t="shared" si="2"/>
        <v>33</v>
      </c>
      <c r="K21" s="158"/>
      <c r="L21" s="158"/>
      <c r="M21" s="159"/>
      <c r="N21" s="159"/>
      <c r="O21" s="157"/>
      <c r="P21" s="157"/>
      <c r="Q21" s="157"/>
      <c r="R21" s="157"/>
      <c r="S21" s="157"/>
    </row>
    <row r="22" spans="1:19" s="34" customFormat="1" ht="12" customHeight="1" x14ac:dyDescent="0.2">
      <c r="A22" s="33">
        <v>19</v>
      </c>
      <c r="B22" s="172" t="s">
        <v>303</v>
      </c>
      <c r="C22" s="175" t="s">
        <v>321</v>
      </c>
      <c r="D22" s="5" t="s">
        <v>302</v>
      </c>
      <c r="E22" s="5">
        <v>80</v>
      </c>
      <c r="F22" s="174">
        <v>0.48</v>
      </c>
      <c r="G22" s="39">
        <f t="shared" si="0"/>
        <v>38.4</v>
      </c>
      <c r="H22" s="83">
        <v>0</v>
      </c>
      <c r="I22" s="121">
        <f t="shared" si="1"/>
        <v>0.48</v>
      </c>
      <c r="J22" s="121">
        <f t="shared" si="2"/>
        <v>38.4</v>
      </c>
      <c r="K22" s="158"/>
      <c r="L22" s="158"/>
      <c r="M22" s="159"/>
      <c r="N22" s="159"/>
      <c r="O22" s="157"/>
      <c r="P22" s="157"/>
      <c r="Q22" s="157"/>
      <c r="R22" s="157"/>
      <c r="S22" s="157"/>
    </row>
    <row r="23" spans="1:19" s="34" customFormat="1" ht="12" customHeight="1" x14ac:dyDescent="0.2">
      <c r="A23" s="33">
        <v>20</v>
      </c>
      <c r="B23" s="172" t="s">
        <v>303</v>
      </c>
      <c r="C23" s="175" t="s">
        <v>322</v>
      </c>
      <c r="D23" s="5" t="s">
        <v>302</v>
      </c>
      <c r="E23" s="5">
        <v>80</v>
      </c>
      <c r="F23" s="174">
        <v>0.48</v>
      </c>
      <c r="G23" s="39">
        <f t="shared" si="0"/>
        <v>38.4</v>
      </c>
      <c r="H23" s="83">
        <v>0</v>
      </c>
      <c r="I23" s="121">
        <f t="shared" si="1"/>
        <v>0.48</v>
      </c>
      <c r="J23" s="121">
        <f t="shared" si="2"/>
        <v>38.4</v>
      </c>
      <c r="K23" s="158"/>
      <c r="L23" s="158"/>
      <c r="M23" s="159"/>
      <c r="N23" s="159"/>
      <c r="O23" s="157"/>
      <c r="P23" s="157"/>
      <c r="Q23" s="157"/>
      <c r="R23" s="157"/>
      <c r="S23" s="157"/>
    </row>
    <row r="24" spans="1:19" s="34" customFormat="1" ht="12" customHeight="1" x14ac:dyDescent="0.2">
      <c r="A24" s="33">
        <v>21</v>
      </c>
      <c r="B24" s="172" t="s">
        <v>303</v>
      </c>
      <c r="C24" s="175" t="s">
        <v>323</v>
      </c>
      <c r="D24" s="5" t="s">
        <v>302</v>
      </c>
      <c r="E24" s="5">
        <v>80</v>
      </c>
      <c r="F24" s="174">
        <v>0.48</v>
      </c>
      <c r="G24" s="39">
        <f t="shared" si="0"/>
        <v>38.4</v>
      </c>
      <c r="H24" s="83">
        <v>0</v>
      </c>
      <c r="I24" s="121">
        <f t="shared" si="1"/>
        <v>0.48</v>
      </c>
      <c r="J24" s="121">
        <f t="shared" si="2"/>
        <v>38.4</v>
      </c>
      <c r="K24" s="158"/>
      <c r="L24" s="158"/>
      <c r="M24" s="159"/>
      <c r="N24" s="159"/>
      <c r="O24" s="157"/>
      <c r="P24" s="157"/>
      <c r="Q24" s="157"/>
      <c r="R24" s="157"/>
      <c r="S24" s="157"/>
    </row>
    <row r="25" spans="1:19" s="34" customFormat="1" ht="12" customHeight="1" x14ac:dyDescent="0.2">
      <c r="A25" s="33">
        <v>22</v>
      </c>
      <c r="B25" s="172" t="s">
        <v>303</v>
      </c>
      <c r="C25" s="175" t="s">
        <v>324</v>
      </c>
      <c r="D25" s="5" t="s">
        <v>302</v>
      </c>
      <c r="E25" s="5">
        <v>80</v>
      </c>
      <c r="F25" s="174">
        <v>0.48</v>
      </c>
      <c r="G25" s="39">
        <f t="shared" si="0"/>
        <v>38.4</v>
      </c>
      <c r="H25" s="83">
        <v>0</v>
      </c>
      <c r="I25" s="121">
        <f t="shared" si="1"/>
        <v>0.48</v>
      </c>
      <c r="J25" s="121">
        <f t="shared" si="2"/>
        <v>38.4</v>
      </c>
      <c r="K25" s="158"/>
      <c r="L25" s="158"/>
      <c r="M25" s="159"/>
      <c r="N25" s="159"/>
      <c r="O25" s="157"/>
      <c r="P25" s="157"/>
      <c r="Q25" s="157"/>
      <c r="R25" s="157"/>
      <c r="S25" s="157"/>
    </row>
    <row r="26" spans="1:19" s="34" customFormat="1" ht="12" customHeight="1" x14ac:dyDescent="0.2">
      <c r="A26" s="33">
        <v>23</v>
      </c>
      <c r="B26" s="172" t="s">
        <v>303</v>
      </c>
      <c r="C26" s="175" t="s">
        <v>325</v>
      </c>
      <c r="D26" s="5" t="s">
        <v>302</v>
      </c>
      <c r="E26" s="5">
        <v>80</v>
      </c>
      <c r="F26" s="174">
        <v>0.48</v>
      </c>
      <c r="G26" s="39">
        <f t="shared" si="0"/>
        <v>38.4</v>
      </c>
      <c r="H26" s="83">
        <v>0</v>
      </c>
      <c r="I26" s="121">
        <f t="shared" si="1"/>
        <v>0.48</v>
      </c>
      <c r="J26" s="121">
        <f t="shared" si="2"/>
        <v>38.4</v>
      </c>
      <c r="K26" s="158"/>
      <c r="L26" s="158"/>
      <c r="M26" s="159"/>
      <c r="N26" s="159"/>
      <c r="O26" s="157"/>
      <c r="P26" s="157"/>
      <c r="Q26" s="157"/>
      <c r="R26" s="157"/>
      <c r="S26" s="157"/>
    </row>
    <row r="27" spans="1:19" s="34" customFormat="1" ht="12" customHeight="1" x14ac:dyDescent="0.2">
      <c r="A27" s="33">
        <v>24</v>
      </c>
      <c r="B27" s="172" t="s">
        <v>303</v>
      </c>
      <c r="C27" s="175" t="s">
        <v>326</v>
      </c>
      <c r="D27" s="5" t="s">
        <v>302</v>
      </c>
      <c r="E27" s="5">
        <v>100</v>
      </c>
      <c r="F27" s="174">
        <v>0.71</v>
      </c>
      <c r="G27" s="39">
        <f t="shared" si="0"/>
        <v>71</v>
      </c>
      <c r="H27" s="83">
        <v>0</v>
      </c>
      <c r="I27" s="121">
        <f t="shared" si="1"/>
        <v>0.71</v>
      </c>
      <c r="J27" s="121">
        <f t="shared" si="2"/>
        <v>71</v>
      </c>
      <c r="K27" s="158"/>
      <c r="L27" s="158"/>
      <c r="M27" s="159"/>
      <c r="N27" s="159"/>
      <c r="O27" s="157"/>
      <c r="P27" s="157"/>
      <c r="Q27" s="157"/>
      <c r="R27" s="157"/>
      <c r="S27" s="157"/>
    </row>
    <row r="28" spans="1:19" s="34" customFormat="1" ht="12" customHeight="1" x14ac:dyDescent="0.2">
      <c r="A28" s="33">
        <v>25</v>
      </c>
      <c r="B28" s="172" t="s">
        <v>303</v>
      </c>
      <c r="C28" s="175" t="s">
        <v>327</v>
      </c>
      <c r="D28" s="5" t="s">
        <v>302</v>
      </c>
      <c r="E28" s="5">
        <v>100</v>
      </c>
      <c r="F28" s="174">
        <v>0.71</v>
      </c>
      <c r="G28" s="39">
        <f t="shared" si="0"/>
        <v>71</v>
      </c>
      <c r="H28" s="83">
        <v>0</v>
      </c>
      <c r="I28" s="121">
        <f t="shared" si="1"/>
        <v>0.71</v>
      </c>
      <c r="J28" s="121">
        <f t="shared" si="2"/>
        <v>71</v>
      </c>
      <c r="K28" s="158"/>
      <c r="L28" s="158"/>
      <c r="M28" s="159"/>
      <c r="N28" s="159"/>
      <c r="O28" s="157"/>
      <c r="P28" s="157"/>
      <c r="Q28" s="157"/>
      <c r="R28" s="157"/>
      <c r="S28" s="157"/>
    </row>
    <row r="29" spans="1:19" s="34" customFormat="1" ht="12" customHeight="1" x14ac:dyDescent="0.2">
      <c r="A29" s="33">
        <v>26</v>
      </c>
      <c r="B29" s="172" t="s">
        <v>303</v>
      </c>
      <c r="C29" s="175" t="s">
        <v>328</v>
      </c>
      <c r="D29" s="5" t="s">
        <v>302</v>
      </c>
      <c r="E29" s="5">
        <v>100</v>
      </c>
      <c r="F29" s="174">
        <v>0.71</v>
      </c>
      <c r="G29" s="39">
        <f t="shared" si="0"/>
        <v>71</v>
      </c>
      <c r="H29" s="83">
        <v>0</v>
      </c>
      <c r="I29" s="121">
        <f t="shared" si="1"/>
        <v>0.71</v>
      </c>
      <c r="J29" s="121">
        <f t="shared" si="2"/>
        <v>71</v>
      </c>
      <c r="K29" s="158"/>
      <c r="L29" s="158"/>
      <c r="M29" s="159"/>
      <c r="N29" s="159"/>
      <c r="O29" s="157"/>
      <c r="P29" s="157"/>
      <c r="Q29" s="157"/>
      <c r="R29" s="157"/>
      <c r="S29" s="157"/>
    </row>
    <row r="30" spans="1:19" s="34" customFormat="1" ht="12" customHeight="1" x14ac:dyDescent="0.2">
      <c r="A30" s="33">
        <v>27</v>
      </c>
      <c r="B30" s="172" t="s">
        <v>303</v>
      </c>
      <c r="C30" s="175" t="s">
        <v>329</v>
      </c>
      <c r="D30" s="5" t="s">
        <v>302</v>
      </c>
      <c r="E30" s="5">
        <v>100</v>
      </c>
      <c r="F30" s="174">
        <v>0.71</v>
      </c>
      <c r="G30" s="39">
        <f t="shared" si="0"/>
        <v>71</v>
      </c>
      <c r="H30" s="83">
        <v>0</v>
      </c>
      <c r="I30" s="121">
        <f t="shared" si="1"/>
        <v>0.71</v>
      </c>
      <c r="J30" s="121">
        <f t="shared" si="2"/>
        <v>71</v>
      </c>
      <c r="K30" s="158"/>
      <c r="L30" s="158"/>
      <c r="M30" s="159"/>
      <c r="N30" s="159"/>
      <c r="O30" s="157"/>
      <c r="P30" s="157"/>
      <c r="Q30" s="157"/>
      <c r="R30" s="157"/>
      <c r="S30" s="157"/>
    </row>
    <row r="31" spans="1:19" s="34" customFormat="1" ht="12" customHeight="1" x14ac:dyDescent="0.2">
      <c r="A31" s="33">
        <v>28</v>
      </c>
      <c r="B31" s="172" t="s">
        <v>303</v>
      </c>
      <c r="C31" s="175" t="s">
        <v>330</v>
      </c>
      <c r="D31" s="5" t="s">
        <v>302</v>
      </c>
      <c r="E31" s="5">
        <v>100</v>
      </c>
      <c r="F31" s="174">
        <v>0.71</v>
      </c>
      <c r="G31" s="39">
        <f t="shared" si="0"/>
        <v>71</v>
      </c>
      <c r="H31" s="83">
        <v>0</v>
      </c>
      <c r="I31" s="121">
        <f t="shared" si="1"/>
        <v>0.71</v>
      </c>
      <c r="J31" s="121">
        <f t="shared" si="2"/>
        <v>71</v>
      </c>
      <c r="K31" s="158"/>
      <c r="L31" s="158"/>
      <c r="M31" s="159"/>
      <c r="N31" s="159"/>
      <c r="O31" s="157"/>
      <c r="P31" s="157"/>
      <c r="Q31" s="157"/>
      <c r="R31" s="157"/>
      <c r="S31" s="157"/>
    </row>
    <row r="32" spans="1:19" s="34" customFormat="1" ht="12" customHeight="1" x14ac:dyDescent="0.2">
      <c r="A32" s="33">
        <v>29</v>
      </c>
      <c r="B32" s="172" t="s">
        <v>300</v>
      </c>
      <c r="C32" s="175" t="s">
        <v>331</v>
      </c>
      <c r="D32" s="5" t="s">
        <v>302</v>
      </c>
      <c r="E32" s="5">
        <v>20</v>
      </c>
      <c r="F32" s="174">
        <v>1.17</v>
      </c>
      <c r="G32" s="39">
        <f t="shared" si="0"/>
        <v>23.4</v>
      </c>
      <c r="H32" s="83">
        <v>0</v>
      </c>
      <c r="I32" s="121">
        <f t="shared" si="1"/>
        <v>1.17</v>
      </c>
      <c r="J32" s="121">
        <f t="shared" si="2"/>
        <v>23.4</v>
      </c>
      <c r="K32" s="158"/>
      <c r="L32" s="158"/>
      <c r="M32" s="159"/>
      <c r="N32" s="159"/>
      <c r="O32" s="157"/>
      <c r="P32" s="157"/>
      <c r="Q32" s="157"/>
      <c r="R32" s="157"/>
      <c r="S32" s="157"/>
    </row>
    <row r="33" spans="1:19" s="34" customFormat="1" ht="12" customHeight="1" x14ac:dyDescent="0.2">
      <c r="A33" s="33">
        <v>30</v>
      </c>
      <c r="B33" s="172" t="s">
        <v>303</v>
      </c>
      <c r="C33" s="175" t="s">
        <v>332</v>
      </c>
      <c r="D33" s="5" t="s">
        <v>302</v>
      </c>
      <c r="E33" s="5">
        <v>20</v>
      </c>
      <c r="F33" s="174">
        <v>1.17</v>
      </c>
      <c r="G33" s="39">
        <f t="shared" si="0"/>
        <v>23.4</v>
      </c>
      <c r="H33" s="83">
        <v>0</v>
      </c>
      <c r="I33" s="121">
        <f t="shared" si="1"/>
        <v>1.17</v>
      </c>
      <c r="J33" s="121">
        <f t="shared" si="2"/>
        <v>23.4</v>
      </c>
      <c r="K33" s="158"/>
      <c r="L33" s="158"/>
      <c r="M33" s="159"/>
      <c r="N33" s="159"/>
      <c r="O33" s="157"/>
      <c r="P33" s="157"/>
      <c r="Q33" s="157"/>
      <c r="R33" s="157"/>
      <c r="S33" s="157"/>
    </row>
    <row r="34" spans="1:19" s="34" customFormat="1" ht="12" customHeight="1" x14ac:dyDescent="0.2">
      <c r="A34" s="33">
        <v>31</v>
      </c>
      <c r="B34" s="172" t="s">
        <v>303</v>
      </c>
      <c r="C34" s="175" t="s">
        <v>333</v>
      </c>
      <c r="D34" s="5" t="s">
        <v>302</v>
      </c>
      <c r="E34" s="5">
        <v>20</v>
      </c>
      <c r="F34" s="174">
        <v>1.17</v>
      </c>
      <c r="G34" s="39">
        <f t="shared" si="0"/>
        <v>23.4</v>
      </c>
      <c r="H34" s="83">
        <v>0</v>
      </c>
      <c r="I34" s="121">
        <f t="shared" si="1"/>
        <v>1.17</v>
      </c>
      <c r="J34" s="121">
        <f t="shared" si="2"/>
        <v>23.4</v>
      </c>
      <c r="K34" s="158"/>
      <c r="L34" s="158"/>
      <c r="M34" s="159"/>
      <c r="N34" s="159"/>
      <c r="O34" s="157"/>
      <c r="P34" s="157"/>
      <c r="Q34" s="157"/>
      <c r="R34" s="157"/>
      <c r="S34" s="157"/>
    </row>
    <row r="35" spans="1:19" s="34" customFormat="1" ht="12" customHeight="1" x14ac:dyDescent="0.2">
      <c r="A35" s="33">
        <v>32</v>
      </c>
      <c r="B35" s="172" t="s">
        <v>300</v>
      </c>
      <c r="C35" s="175" t="s">
        <v>334</v>
      </c>
      <c r="D35" s="5" t="s">
        <v>302</v>
      </c>
      <c r="E35" s="5">
        <v>20</v>
      </c>
      <c r="F35" s="174">
        <v>1.33</v>
      </c>
      <c r="G35" s="39">
        <f t="shared" si="0"/>
        <v>26.6</v>
      </c>
      <c r="H35" s="83">
        <v>0</v>
      </c>
      <c r="I35" s="121">
        <f t="shared" si="1"/>
        <v>1.33</v>
      </c>
      <c r="J35" s="121">
        <f t="shared" si="2"/>
        <v>26.6</v>
      </c>
      <c r="K35" s="158"/>
      <c r="L35" s="158"/>
      <c r="M35" s="159"/>
      <c r="N35" s="159"/>
      <c r="O35" s="157"/>
      <c r="P35" s="157"/>
      <c r="Q35" s="157"/>
      <c r="R35" s="157"/>
      <c r="S35" s="157"/>
    </row>
    <row r="36" spans="1:19" s="34" customFormat="1" ht="12" customHeight="1" x14ac:dyDescent="0.2">
      <c r="A36" s="33">
        <v>33</v>
      </c>
      <c r="B36" s="172" t="s">
        <v>303</v>
      </c>
      <c r="C36" s="175" t="s">
        <v>335</v>
      </c>
      <c r="D36" s="5" t="s">
        <v>302</v>
      </c>
      <c r="E36" s="5">
        <v>20</v>
      </c>
      <c r="F36" s="174">
        <v>1.33</v>
      </c>
      <c r="G36" s="39">
        <f t="shared" si="0"/>
        <v>26.6</v>
      </c>
      <c r="H36" s="83">
        <v>0</v>
      </c>
      <c r="I36" s="121">
        <f t="shared" si="1"/>
        <v>1.33</v>
      </c>
      <c r="J36" s="121">
        <f t="shared" si="2"/>
        <v>26.6</v>
      </c>
      <c r="K36" s="158"/>
      <c r="L36" s="158"/>
      <c r="M36" s="159"/>
      <c r="N36" s="159"/>
      <c r="O36" s="157"/>
      <c r="P36" s="157"/>
      <c r="Q36" s="157"/>
      <c r="R36" s="157"/>
      <c r="S36" s="157"/>
    </row>
    <row r="37" spans="1:19" s="34" customFormat="1" ht="12" customHeight="1" x14ac:dyDescent="0.2">
      <c r="A37" s="33">
        <v>34</v>
      </c>
      <c r="B37" s="172" t="s">
        <v>303</v>
      </c>
      <c r="C37" s="175" t="s">
        <v>336</v>
      </c>
      <c r="D37" s="5" t="s">
        <v>302</v>
      </c>
      <c r="E37" s="5">
        <v>20</v>
      </c>
      <c r="F37" s="174">
        <v>1.33</v>
      </c>
      <c r="G37" s="39">
        <f t="shared" si="0"/>
        <v>26.6</v>
      </c>
      <c r="H37" s="83">
        <v>0</v>
      </c>
      <c r="I37" s="121">
        <f t="shared" si="1"/>
        <v>1.33</v>
      </c>
      <c r="J37" s="121">
        <f t="shared" si="2"/>
        <v>26.6</v>
      </c>
      <c r="K37" s="158"/>
      <c r="L37" s="158"/>
      <c r="M37" s="159"/>
      <c r="N37" s="159"/>
      <c r="O37" s="157"/>
      <c r="P37" s="157"/>
      <c r="Q37" s="157"/>
      <c r="R37" s="157"/>
      <c r="S37" s="157"/>
    </row>
    <row r="38" spans="1:19" s="34" customFormat="1" ht="12" customHeight="1" x14ac:dyDescent="0.2">
      <c r="A38" s="33">
        <v>35</v>
      </c>
      <c r="B38" s="172" t="s">
        <v>303</v>
      </c>
      <c r="C38" s="175" t="s">
        <v>337</v>
      </c>
      <c r="D38" s="5" t="s">
        <v>302</v>
      </c>
      <c r="E38" s="5">
        <v>20</v>
      </c>
      <c r="F38" s="174">
        <v>1.7</v>
      </c>
      <c r="G38" s="39">
        <f t="shared" si="0"/>
        <v>34</v>
      </c>
      <c r="H38" s="83">
        <v>0</v>
      </c>
      <c r="I38" s="121">
        <f t="shared" si="1"/>
        <v>1.7</v>
      </c>
      <c r="J38" s="121">
        <f t="shared" si="2"/>
        <v>34</v>
      </c>
      <c r="K38" s="158"/>
      <c r="L38" s="158"/>
      <c r="M38" s="159"/>
      <c r="N38" s="159"/>
      <c r="O38" s="157"/>
      <c r="P38" s="157"/>
      <c r="Q38" s="157"/>
      <c r="R38" s="157"/>
      <c r="S38" s="157"/>
    </row>
    <row r="39" spans="1:19" s="34" customFormat="1" ht="12" customHeight="1" x14ac:dyDescent="0.2">
      <c r="A39" s="33">
        <v>36</v>
      </c>
      <c r="B39" s="172" t="s">
        <v>303</v>
      </c>
      <c r="C39" s="175" t="s">
        <v>338</v>
      </c>
      <c r="D39" s="5" t="s">
        <v>302</v>
      </c>
      <c r="E39" s="5">
        <v>20</v>
      </c>
      <c r="F39" s="174">
        <v>1.7</v>
      </c>
      <c r="G39" s="39">
        <f t="shared" si="0"/>
        <v>34</v>
      </c>
      <c r="H39" s="83">
        <v>0</v>
      </c>
      <c r="I39" s="121">
        <f t="shared" si="1"/>
        <v>1.7</v>
      </c>
      <c r="J39" s="121">
        <f t="shared" si="2"/>
        <v>34</v>
      </c>
      <c r="K39" s="158"/>
      <c r="L39" s="158"/>
      <c r="M39" s="159"/>
      <c r="N39" s="159"/>
      <c r="O39" s="157"/>
      <c r="P39" s="157"/>
      <c r="Q39" s="157"/>
      <c r="R39" s="157"/>
      <c r="S39" s="157"/>
    </row>
    <row r="40" spans="1:19" s="34" customFormat="1" ht="12" customHeight="1" x14ac:dyDescent="0.2">
      <c r="A40" s="33">
        <v>37</v>
      </c>
      <c r="B40" s="172" t="s">
        <v>303</v>
      </c>
      <c r="C40" s="175" t="s">
        <v>339</v>
      </c>
      <c r="D40" s="5" t="s">
        <v>302</v>
      </c>
      <c r="E40" s="5">
        <v>20</v>
      </c>
      <c r="F40" s="174">
        <v>1.7</v>
      </c>
      <c r="G40" s="39">
        <f t="shared" si="0"/>
        <v>34</v>
      </c>
      <c r="H40" s="83">
        <v>0</v>
      </c>
      <c r="I40" s="121">
        <f t="shared" si="1"/>
        <v>1.7</v>
      </c>
      <c r="J40" s="121">
        <f t="shared" si="2"/>
        <v>34</v>
      </c>
      <c r="K40" s="158"/>
      <c r="L40" s="158"/>
      <c r="M40" s="159"/>
      <c r="N40" s="159"/>
      <c r="O40" s="157"/>
      <c r="P40" s="157"/>
      <c r="Q40" s="157"/>
      <c r="R40" s="157"/>
      <c r="S40" s="157"/>
    </row>
    <row r="41" spans="1:19" s="34" customFormat="1" ht="12" customHeight="1" x14ac:dyDescent="0.2">
      <c r="A41" s="33">
        <v>38</v>
      </c>
      <c r="B41" s="172" t="s">
        <v>340</v>
      </c>
      <c r="C41" s="175" t="s">
        <v>341</v>
      </c>
      <c r="D41" s="5" t="s">
        <v>302</v>
      </c>
      <c r="E41" s="5">
        <v>20</v>
      </c>
      <c r="F41" s="174">
        <v>1.35</v>
      </c>
      <c r="G41" s="39">
        <f t="shared" si="0"/>
        <v>27</v>
      </c>
      <c r="H41" s="83">
        <v>0</v>
      </c>
      <c r="I41" s="121">
        <f t="shared" si="1"/>
        <v>1.35</v>
      </c>
      <c r="J41" s="121">
        <f t="shared" si="2"/>
        <v>27</v>
      </c>
      <c r="K41" s="158"/>
      <c r="L41" s="158"/>
      <c r="M41" s="159"/>
      <c r="N41" s="159"/>
      <c r="O41" s="157"/>
      <c r="P41" s="157"/>
      <c r="Q41" s="157"/>
      <c r="R41" s="157"/>
      <c r="S41" s="157"/>
    </row>
    <row r="42" spans="1:19" s="34" customFormat="1" ht="12" customHeight="1" x14ac:dyDescent="0.2">
      <c r="A42" s="33">
        <v>39</v>
      </c>
      <c r="B42" s="172" t="s">
        <v>342</v>
      </c>
      <c r="C42" s="175" t="s">
        <v>343</v>
      </c>
      <c r="D42" s="5" t="s">
        <v>302</v>
      </c>
      <c r="E42" s="5">
        <v>50</v>
      </c>
      <c r="F42" s="174">
        <v>1</v>
      </c>
      <c r="G42" s="39">
        <f t="shared" si="0"/>
        <v>50</v>
      </c>
      <c r="H42" s="83">
        <v>0</v>
      </c>
      <c r="I42" s="121">
        <f t="shared" si="1"/>
        <v>1</v>
      </c>
      <c r="J42" s="121">
        <f t="shared" si="2"/>
        <v>50</v>
      </c>
      <c r="K42" s="158"/>
      <c r="L42" s="158"/>
      <c r="M42" s="159"/>
      <c r="N42" s="159"/>
      <c r="O42" s="157"/>
      <c r="P42" s="157"/>
      <c r="Q42" s="157"/>
      <c r="R42" s="157"/>
      <c r="S42" s="157"/>
    </row>
    <row r="43" spans="1:19" s="34" customFormat="1" ht="12" customHeight="1" x14ac:dyDescent="0.2">
      <c r="A43" s="33">
        <v>40</v>
      </c>
      <c r="B43" s="172" t="s">
        <v>344</v>
      </c>
      <c r="C43" s="175" t="s">
        <v>345</v>
      </c>
      <c r="D43" s="5" t="s">
        <v>302</v>
      </c>
      <c r="E43" s="5">
        <v>50</v>
      </c>
      <c r="F43" s="174">
        <v>0.5</v>
      </c>
      <c r="G43" s="39">
        <f t="shared" si="0"/>
        <v>25</v>
      </c>
      <c r="H43" s="83">
        <v>0</v>
      </c>
      <c r="I43" s="121">
        <f t="shared" si="1"/>
        <v>0.5</v>
      </c>
      <c r="J43" s="121">
        <f t="shared" si="2"/>
        <v>25</v>
      </c>
      <c r="K43" s="158"/>
      <c r="L43" s="158"/>
      <c r="M43" s="159"/>
      <c r="N43" s="159"/>
      <c r="O43" s="157"/>
      <c r="P43" s="157"/>
      <c r="Q43" s="157"/>
      <c r="R43" s="157"/>
      <c r="S43" s="157"/>
    </row>
    <row r="44" spans="1:19" s="34" customFormat="1" ht="12" customHeight="1" x14ac:dyDescent="0.2">
      <c r="A44" s="33">
        <v>41</v>
      </c>
      <c r="B44" s="172" t="s">
        <v>346</v>
      </c>
      <c r="C44" s="175" t="s">
        <v>347</v>
      </c>
      <c r="D44" s="5" t="s">
        <v>302</v>
      </c>
      <c r="E44" s="5">
        <v>100</v>
      </c>
      <c r="F44" s="174">
        <v>0.4</v>
      </c>
      <c r="G44" s="39">
        <f t="shared" si="0"/>
        <v>40</v>
      </c>
      <c r="H44" s="83">
        <v>0</v>
      </c>
      <c r="I44" s="121">
        <f t="shared" si="1"/>
        <v>0.4</v>
      </c>
      <c r="J44" s="121">
        <f t="shared" si="2"/>
        <v>40</v>
      </c>
      <c r="K44" s="158"/>
      <c r="L44" s="158"/>
      <c r="M44" s="159"/>
      <c r="N44" s="159"/>
      <c r="O44" s="157"/>
      <c r="P44" s="157"/>
      <c r="Q44" s="157"/>
      <c r="R44" s="157"/>
      <c r="S44" s="157"/>
    </row>
    <row r="45" spans="1:19" s="34" customFormat="1" ht="12" customHeight="1" x14ac:dyDescent="0.2">
      <c r="A45" s="33">
        <v>42</v>
      </c>
      <c r="B45" s="172" t="s">
        <v>348</v>
      </c>
      <c r="C45" s="175" t="s">
        <v>349</v>
      </c>
      <c r="D45" s="5" t="s">
        <v>302</v>
      </c>
      <c r="E45" s="5">
        <v>100</v>
      </c>
      <c r="F45" s="174">
        <v>0.81</v>
      </c>
      <c r="G45" s="39">
        <f t="shared" si="0"/>
        <v>81</v>
      </c>
      <c r="H45" s="83">
        <v>0</v>
      </c>
      <c r="I45" s="121">
        <f t="shared" si="1"/>
        <v>0.81</v>
      </c>
      <c r="J45" s="121">
        <f t="shared" si="2"/>
        <v>81</v>
      </c>
      <c r="K45" s="158"/>
      <c r="L45" s="158"/>
      <c r="M45" s="159"/>
      <c r="N45" s="159"/>
      <c r="O45" s="157"/>
      <c r="P45" s="157"/>
      <c r="Q45" s="157"/>
      <c r="R45" s="157"/>
      <c r="S45" s="157"/>
    </row>
    <row r="46" spans="1:19" s="34" customFormat="1" ht="12" customHeight="1" x14ac:dyDescent="0.2">
      <c r="A46" s="33">
        <v>43</v>
      </c>
      <c r="B46" s="172" t="s">
        <v>350</v>
      </c>
      <c r="C46" s="175" t="s">
        <v>351</v>
      </c>
      <c r="D46" s="5" t="s">
        <v>299</v>
      </c>
      <c r="E46" s="5">
        <v>50</v>
      </c>
      <c r="F46" s="174">
        <v>0.2</v>
      </c>
      <c r="G46" s="39">
        <f t="shared" si="0"/>
        <v>10</v>
      </c>
      <c r="H46" s="83">
        <v>0</v>
      </c>
      <c r="I46" s="121">
        <f t="shared" si="1"/>
        <v>0.2</v>
      </c>
      <c r="J46" s="121">
        <f t="shared" si="2"/>
        <v>10</v>
      </c>
      <c r="K46" s="158"/>
      <c r="L46" s="158"/>
      <c r="M46" s="159"/>
      <c r="N46" s="159"/>
      <c r="O46" s="157"/>
      <c r="P46" s="157"/>
      <c r="Q46" s="157"/>
      <c r="R46" s="157"/>
      <c r="S46" s="157"/>
    </row>
    <row r="47" spans="1:19" s="34" customFormat="1" ht="12" customHeight="1" x14ac:dyDescent="0.2">
      <c r="A47" s="33">
        <v>44</v>
      </c>
      <c r="B47" s="172" t="s">
        <v>352</v>
      </c>
      <c r="C47" s="175" t="s">
        <v>353</v>
      </c>
      <c r="D47" s="5" t="s">
        <v>299</v>
      </c>
      <c r="E47" s="5">
        <v>50</v>
      </c>
      <c r="F47" s="174">
        <v>0.3</v>
      </c>
      <c r="G47" s="39">
        <f t="shared" si="0"/>
        <v>15</v>
      </c>
      <c r="H47" s="83">
        <v>0</v>
      </c>
      <c r="I47" s="121">
        <f t="shared" si="1"/>
        <v>0.3</v>
      </c>
      <c r="J47" s="121">
        <f t="shared" si="2"/>
        <v>15</v>
      </c>
      <c r="K47" s="158"/>
      <c r="L47" s="158"/>
      <c r="M47" s="159"/>
      <c r="N47" s="159"/>
      <c r="O47" s="157"/>
      <c r="P47" s="157"/>
      <c r="Q47" s="157"/>
      <c r="R47" s="157"/>
      <c r="S47" s="157"/>
    </row>
    <row r="48" spans="1:19" s="34" customFormat="1" ht="12" customHeight="1" x14ac:dyDescent="0.2">
      <c r="A48" s="33">
        <v>45</v>
      </c>
      <c r="B48" s="172" t="s">
        <v>348</v>
      </c>
      <c r="C48" s="175" t="s">
        <v>354</v>
      </c>
      <c r="D48" s="5" t="s">
        <v>302</v>
      </c>
      <c r="E48" s="5">
        <v>100</v>
      </c>
      <c r="F48" s="174">
        <v>1.48</v>
      </c>
      <c r="G48" s="39">
        <f t="shared" si="0"/>
        <v>148</v>
      </c>
      <c r="H48" s="83">
        <v>0</v>
      </c>
      <c r="I48" s="121">
        <f t="shared" si="1"/>
        <v>1.48</v>
      </c>
      <c r="J48" s="121">
        <f t="shared" si="2"/>
        <v>148</v>
      </c>
      <c r="K48" s="158"/>
      <c r="L48" s="158"/>
      <c r="M48" s="159"/>
      <c r="N48" s="159"/>
      <c r="O48" s="157"/>
      <c r="P48" s="157"/>
      <c r="Q48" s="157"/>
      <c r="R48" s="157"/>
      <c r="S48" s="157"/>
    </row>
    <row r="49" spans="1:19" s="34" customFormat="1" ht="12" customHeight="1" x14ac:dyDescent="0.2">
      <c r="A49" s="33">
        <v>46</v>
      </c>
      <c r="B49" s="172" t="s">
        <v>350</v>
      </c>
      <c r="C49" s="175" t="s">
        <v>355</v>
      </c>
      <c r="D49" s="5" t="s">
        <v>299</v>
      </c>
      <c r="E49" s="5">
        <v>50</v>
      </c>
      <c r="F49" s="174">
        <v>0.3</v>
      </c>
      <c r="G49" s="39">
        <f t="shared" si="0"/>
        <v>15</v>
      </c>
      <c r="H49" s="83">
        <v>0</v>
      </c>
      <c r="I49" s="121">
        <f t="shared" si="1"/>
        <v>0.3</v>
      </c>
      <c r="J49" s="121">
        <f t="shared" si="2"/>
        <v>15</v>
      </c>
      <c r="K49" s="158"/>
      <c r="L49" s="158"/>
      <c r="M49" s="159"/>
      <c r="N49" s="159"/>
      <c r="O49" s="157"/>
      <c r="P49" s="157"/>
      <c r="Q49" s="157"/>
      <c r="R49" s="157"/>
      <c r="S49" s="157"/>
    </row>
    <row r="50" spans="1:19" s="34" customFormat="1" ht="12" customHeight="1" x14ac:dyDescent="0.2">
      <c r="A50" s="33">
        <v>47</v>
      </c>
      <c r="B50" s="172" t="s">
        <v>352</v>
      </c>
      <c r="C50" s="175" t="s">
        <v>356</v>
      </c>
      <c r="D50" s="5" t="s">
        <v>299</v>
      </c>
      <c r="E50" s="5">
        <v>50</v>
      </c>
      <c r="F50" s="174">
        <v>0.3</v>
      </c>
      <c r="G50" s="39">
        <f t="shared" si="0"/>
        <v>15</v>
      </c>
      <c r="H50" s="83">
        <v>0</v>
      </c>
      <c r="I50" s="121">
        <f t="shared" si="1"/>
        <v>0.3</v>
      </c>
      <c r="J50" s="121">
        <f t="shared" si="2"/>
        <v>15</v>
      </c>
      <c r="K50" s="158"/>
      <c r="L50" s="158"/>
      <c r="M50" s="159"/>
      <c r="N50" s="159"/>
      <c r="O50" s="157"/>
      <c r="P50" s="157"/>
      <c r="Q50" s="157"/>
      <c r="R50" s="157"/>
      <c r="S50" s="157"/>
    </row>
    <row r="51" spans="1:19" s="34" customFormat="1" ht="12" customHeight="1" x14ac:dyDescent="0.2">
      <c r="A51" s="33">
        <v>48</v>
      </c>
      <c r="B51" s="172" t="s">
        <v>348</v>
      </c>
      <c r="C51" s="175" t="s">
        <v>357</v>
      </c>
      <c r="D51" s="5" t="s">
        <v>302</v>
      </c>
      <c r="E51" s="5">
        <v>100</v>
      </c>
      <c r="F51" s="174">
        <v>1.49</v>
      </c>
      <c r="G51" s="39">
        <f t="shared" si="0"/>
        <v>149</v>
      </c>
      <c r="H51" s="83">
        <v>0</v>
      </c>
      <c r="I51" s="121">
        <f t="shared" si="1"/>
        <v>1.49</v>
      </c>
      <c r="J51" s="121">
        <f t="shared" si="2"/>
        <v>149</v>
      </c>
      <c r="K51" s="158"/>
      <c r="L51" s="158"/>
      <c r="M51" s="159"/>
      <c r="N51" s="159"/>
      <c r="O51" s="157"/>
      <c r="P51" s="157"/>
      <c r="Q51" s="157"/>
      <c r="R51" s="157"/>
      <c r="S51" s="157"/>
    </row>
    <row r="52" spans="1:19" s="34" customFormat="1" ht="12" customHeight="1" x14ac:dyDescent="0.2">
      <c r="A52" s="33">
        <v>49</v>
      </c>
      <c r="B52" s="172" t="s">
        <v>350</v>
      </c>
      <c r="C52" s="175" t="s">
        <v>358</v>
      </c>
      <c r="D52" s="5" t="s">
        <v>299</v>
      </c>
      <c r="E52" s="5">
        <v>30</v>
      </c>
      <c r="F52" s="174">
        <v>0.35</v>
      </c>
      <c r="G52" s="39">
        <f t="shared" si="0"/>
        <v>10.5</v>
      </c>
      <c r="H52" s="83">
        <v>0</v>
      </c>
      <c r="I52" s="121">
        <f t="shared" si="1"/>
        <v>0.35</v>
      </c>
      <c r="J52" s="121">
        <f t="shared" si="2"/>
        <v>10.5</v>
      </c>
      <c r="K52" s="158"/>
      <c r="L52" s="158"/>
      <c r="M52" s="159"/>
      <c r="N52" s="159"/>
      <c r="O52" s="157"/>
      <c r="P52" s="157"/>
      <c r="Q52" s="157"/>
      <c r="R52" s="157"/>
      <c r="S52" s="157"/>
    </row>
    <row r="53" spans="1:19" s="34" customFormat="1" ht="12" customHeight="1" x14ac:dyDescent="0.2">
      <c r="A53" s="33">
        <v>50</v>
      </c>
      <c r="B53" s="172" t="s">
        <v>352</v>
      </c>
      <c r="C53" s="175" t="s">
        <v>356</v>
      </c>
      <c r="D53" s="5" t="s">
        <v>299</v>
      </c>
      <c r="E53" s="5">
        <v>30</v>
      </c>
      <c r="F53" s="174">
        <v>0.3</v>
      </c>
      <c r="G53" s="39">
        <f t="shared" si="0"/>
        <v>9</v>
      </c>
      <c r="H53" s="83">
        <v>0</v>
      </c>
      <c r="I53" s="121">
        <f t="shared" si="1"/>
        <v>0.3</v>
      </c>
      <c r="J53" s="121">
        <f t="shared" si="2"/>
        <v>9</v>
      </c>
      <c r="K53" s="158"/>
      <c r="L53" s="158"/>
      <c r="M53" s="159"/>
      <c r="N53" s="159"/>
      <c r="O53" s="157"/>
      <c r="P53" s="157"/>
      <c r="Q53" s="157"/>
      <c r="R53" s="157"/>
      <c r="S53" s="157"/>
    </row>
    <row r="54" spans="1:19" s="34" customFormat="1" ht="12" customHeight="1" x14ac:dyDescent="0.2">
      <c r="A54" s="33">
        <v>51</v>
      </c>
      <c r="B54" s="172" t="s">
        <v>359</v>
      </c>
      <c r="C54" s="175" t="s">
        <v>360</v>
      </c>
      <c r="D54" s="5" t="s">
        <v>299</v>
      </c>
      <c r="E54" s="5">
        <v>8</v>
      </c>
      <c r="F54" s="174">
        <v>4.5</v>
      </c>
      <c r="G54" s="39">
        <f t="shared" si="0"/>
        <v>36</v>
      </c>
      <c r="H54" s="83">
        <v>0</v>
      </c>
      <c r="I54" s="121">
        <f t="shared" si="1"/>
        <v>4.5</v>
      </c>
      <c r="J54" s="121">
        <f t="shared" si="2"/>
        <v>36</v>
      </c>
      <c r="K54" s="158"/>
      <c r="L54" s="158"/>
      <c r="M54" s="159"/>
      <c r="N54" s="159"/>
      <c r="O54" s="157"/>
      <c r="P54" s="157"/>
      <c r="Q54" s="157"/>
      <c r="R54" s="157"/>
      <c r="S54" s="157"/>
    </row>
    <row r="55" spans="1:19" s="34" customFormat="1" ht="12" customHeight="1" x14ac:dyDescent="0.2">
      <c r="A55" s="33">
        <v>52</v>
      </c>
      <c r="B55" s="172" t="s">
        <v>359</v>
      </c>
      <c r="C55" s="175" t="s">
        <v>361</v>
      </c>
      <c r="D55" s="5" t="s">
        <v>299</v>
      </c>
      <c r="E55" s="5">
        <v>8</v>
      </c>
      <c r="F55" s="174">
        <v>6</v>
      </c>
      <c r="G55" s="39">
        <f t="shared" si="0"/>
        <v>48</v>
      </c>
      <c r="H55" s="83">
        <v>0</v>
      </c>
      <c r="I55" s="121">
        <f t="shared" si="1"/>
        <v>6</v>
      </c>
      <c r="J55" s="121">
        <f t="shared" si="2"/>
        <v>48</v>
      </c>
      <c r="K55" s="158"/>
      <c r="L55" s="158"/>
      <c r="M55" s="159"/>
      <c r="N55" s="159"/>
      <c r="O55" s="157"/>
      <c r="P55" s="157"/>
      <c r="Q55" s="157"/>
      <c r="R55" s="157"/>
      <c r="S55" s="157"/>
    </row>
    <row r="56" spans="1:19" s="34" customFormat="1" ht="12" customHeight="1" x14ac:dyDescent="0.2">
      <c r="A56" s="33">
        <v>53</v>
      </c>
      <c r="B56" s="172" t="s">
        <v>362</v>
      </c>
      <c r="C56" s="175" t="s">
        <v>363</v>
      </c>
      <c r="D56" s="5" t="s">
        <v>299</v>
      </c>
      <c r="E56" s="5">
        <v>1</v>
      </c>
      <c r="F56" s="174">
        <v>150</v>
      </c>
      <c r="G56" s="39">
        <f t="shared" si="0"/>
        <v>150</v>
      </c>
      <c r="H56" s="83">
        <v>0</v>
      </c>
      <c r="I56" s="121">
        <f t="shared" si="1"/>
        <v>150</v>
      </c>
      <c r="J56" s="121">
        <f t="shared" si="2"/>
        <v>150</v>
      </c>
      <c r="K56" s="158"/>
      <c r="L56" s="158"/>
      <c r="M56" s="159"/>
      <c r="N56" s="159"/>
      <c r="O56" s="157"/>
      <c r="P56" s="157"/>
      <c r="Q56" s="157"/>
      <c r="R56" s="157"/>
      <c r="S56" s="157"/>
    </row>
    <row r="57" spans="1:19" s="34" customFormat="1" ht="12" customHeight="1" x14ac:dyDescent="0.2">
      <c r="A57" s="33">
        <v>54</v>
      </c>
      <c r="B57" s="172" t="s">
        <v>364</v>
      </c>
      <c r="C57" s="175" t="s">
        <v>365</v>
      </c>
      <c r="D57" s="5" t="s">
        <v>299</v>
      </c>
      <c r="E57" s="5">
        <v>8</v>
      </c>
      <c r="F57" s="174">
        <v>4.4000000000000004</v>
      </c>
      <c r="G57" s="39">
        <f t="shared" si="0"/>
        <v>35.200000000000003</v>
      </c>
      <c r="H57" s="83">
        <v>0</v>
      </c>
      <c r="I57" s="121">
        <f t="shared" si="1"/>
        <v>4.4000000000000004</v>
      </c>
      <c r="J57" s="121">
        <f t="shared" si="2"/>
        <v>35.200000000000003</v>
      </c>
      <c r="K57" s="158"/>
      <c r="L57" s="158"/>
      <c r="M57" s="159"/>
      <c r="N57" s="159"/>
      <c r="O57" s="157"/>
      <c r="P57" s="157"/>
      <c r="Q57" s="157"/>
      <c r="R57" s="157"/>
      <c r="S57" s="157"/>
    </row>
    <row r="58" spans="1:19" s="34" customFormat="1" ht="12" customHeight="1" x14ac:dyDescent="0.2">
      <c r="A58" s="33">
        <v>55</v>
      </c>
      <c r="B58" s="172" t="s">
        <v>366</v>
      </c>
      <c r="C58" s="175" t="s">
        <v>367</v>
      </c>
      <c r="D58" s="5" t="s">
        <v>299</v>
      </c>
      <c r="E58" s="5">
        <v>8</v>
      </c>
      <c r="F58" s="174">
        <v>1.45</v>
      </c>
      <c r="G58" s="39">
        <f t="shared" si="0"/>
        <v>11.6</v>
      </c>
      <c r="H58" s="83">
        <v>0</v>
      </c>
      <c r="I58" s="121">
        <f t="shared" si="1"/>
        <v>1.45</v>
      </c>
      <c r="J58" s="121">
        <f t="shared" si="2"/>
        <v>11.6</v>
      </c>
      <c r="K58" s="158"/>
      <c r="L58" s="158"/>
      <c r="M58" s="159"/>
      <c r="N58" s="159"/>
      <c r="O58" s="157"/>
      <c r="P58" s="157"/>
      <c r="Q58" s="157"/>
      <c r="R58" s="157"/>
      <c r="S58" s="157"/>
    </row>
    <row r="59" spans="1:19" s="34" customFormat="1" ht="12" customHeight="1" x14ac:dyDescent="0.2">
      <c r="A59" s="33">
        <v>56</v>
      </c>
      <c r="B59" s="172" t="s">
        <v>368</v>
      </c>
      <c r="C59" s="175" t="s">
        <v>367</v>
      </c>
      <c r="D59" s="5" t="s">
        <v>299</v>
      </c>
      <c r="E59" s="5">
        <v>8</v>
      </c>
      <c r="F59" s="174">
        <v>1.2</v>
      </c>
      <c r="G59" s="39">
        <f t="shared" si="0"/>
        <v>9.6</v>
      </c>
      <c r="H59" s="83">
        <v>0</v>
      </c>
      <c r="I59" s="121">
        <f t="shared" si="1"/>
        <v>1.2</v>
      </c>
      <c r="J59" s="121">
        <f t="shared" si="2"/>
        <v>9.6</v>
      </c>
      <c r="K59" s="158"/>
      <c r="L59" s="158"/>
      <c r="M59" s="159"/>
      <c r="N59" s="159"/>
      <c r="O59" s="157"/>
      <c r="P59" s="157"/>
      <c r="Q59" s="157"/>
      <c r="R59" s="157"/>
      <c r="S59" s="157"/>
    </row>
    <row r="60" spans="1:19" s="34" customFormat="1" ht="12" customHeight="1" x14ac:dyDescent="0.2">
      <c r="A60" s="44"/>
      <c r="B60" s="218" t="s">
        <v>37</v>
      </c>
      <c r="C60" s="218"/>
      <c r="D60" s="42"/>
      <c r="E60" s="46"/>
      <c r="F60" s="45"/>
      <c r="G60" s="45"/>
      <c r="H60" s="45"/>
      <c r="I60" s="45"/>
      <c r="J60" s="45"/>
      <c r="K60" s="153"/>
      <c r="L60" s="157"/>
      <c r="M60" s="145"/>
      <c r="N60" s="145"/>
      <c r="O60" s="157"/>
      <c r="P60" s="157"/>
      <c r="Q60" s="157"/>
      <c r="R60" s="157"/>
      <c r="S60" s="157"/>
    </row>
    <row r="61" spans="1:19" s="34" customFormat="1" ht="12" customHeight="1" x14ac:dyDescent="0.2">
      <c r="A61" s="33">
        <v>1</v>
      </c>
      <c r="B61" s="176" t="s">
        <v>369</v>
      </c>
      <c r="C61" s="177" t="s">
        <v>370</v>
      </c>
      <c r="D61" s="178" t="s">
        <v>299</v>
      </c>
      <c r="E61" s="179">
        <v>1</v>
      </c>
      <c r="F61" s="174">
        <v>211.84</v>
      </c>
      <c r="G61" s="39">
        <f>E61*F61</f>
        <v>211.84</v>
      </c>
      <c r="H61" s="83">
        <v>0</v>
      </c>
      <c r="I61" s="121">
        <f t="shared" si="1"/>
        <v>211.84</v>
      </c>
      <c r="J61" s="121">
        <f t="shared" si="2"/>
        <v>211.84</v>
      </c>
      <c r="K61" s="153"/>
      <c r="L61" s="157"/>
      <c r="M61" s="145"/>
      <c r="N61" s="145"/>
      <c r="O61" s="157"/>
      <c r="P61" s="157"/>
      <c r="Q61" s="157"/>
      <c r="R61" s="157"/>
      <c r="S61" s="157"/>
    </row>
    <row r="62" spans="1:19" s="34" customFormat="1" ht="12" customHeight="1" x14ac:dyDescent="0.2">
      <c r="A62" s="33">
        <v>2</v>
      </c>
      <c r="B62" s="172" t="s">
        <v>371</v>
      </c>
      <c r="C62" s="180" t="s">
        <v>372</v>
      </c>
      <c r="D62" s="178" t="s">
        <v>299</v>
      </c>
      <c r="E62" s="5">
        <v>2</v>
      </c>
      <c r="F62" s="174">
        <v>12.22</v>
      </c>
      <c r="G62" s="39">
        <f t="shared" ref="G62:G125" si="3">E62*F62</f>
        <v>24.44</v>
      </c>
      <c r="H62" s="83">
        <v>0</v>
      </c>
      <c r="I62" s="121">
        <f t="shared" si="1"/>
        <v>12.22</v>
      </c>
      <c r="J62" s="121">
        <f t="shared" si="2"/>
        <v>24.44</v>
      </c>
      <c r="K62" s="153"/>
      <c r="L62" s="157"/>
      <c r="M62" s="145"/>
      <c r="N62" s="145"/>
      <c r="O62" s="157"/>
      <c r="P62" s="157"/>
      <c r="Q62" s="157"/>
      <c r="R62" s="157"/>
      <c r="S62" s="157"/>
    </row>
    <row r="63" spans="1:19" s="34" customFormat="1" ht="12" customHeight="1" x14ac:dyDescent="0.2">
      <c r="A63" s="33">
        <v>3</v>
      </c>
      <c r="B63" s="172" t="s">
        <v>371</v>
      </c>
      <c r="C63" s="180" t="s">
        <v>373</v>
      </c>
      <c r="D63" s="178" t="s">
        <v>299</v>
      </c>
      <c r="E63" s="181">
        <v>5</v>
      </c>
      <c r="F63" s="174">
        <v>3.99</v>
      </c>
      <c r="G63" s="39">
        <f t="shared" si="3"/>
        <v>19.950000000000003</v>
      </c>
      <c r="H63" s="83">
        <v>0</v>
      </c>
      <c r="I63" s="121">
        <f t="shared" si="1"/>
        <v>3.99</v>
      </c>
      <c r="J63" s="121">
        <f t="shared" si="2"/>
        <v>19.950000000000003</v>
      </c>
      <c r="K63" s="153"/>
      <c r="L63" s="157"/>
      <c r="M63" s="145"/>
      <c r="N63" s="145"/>
      <c r="O63" s="157"/>
      <c r="P63" s="157"/>
      <c r="Q63" s="157"/>
      <c r="R63" s="157"/>
      <c r="S63" s="157"/>
    </row>
    <row r="64" spans="1:19" s="34" customFormat="1" ht="12" customHeight="1" x14ac:dyDescent="0.2">
      <c r="A64" s="33">
        <v>4</v>
      </c>
      <c r="B64" s="172" t="s">
        <v>374</v>
      </c>
      <c r="C64" s="180" t="s">
        <v>375</v>
      </c>
      <c r="D64" s="178" t="s">
        <v>299</v>
      </c>
      <c r="E64" s="5">
        <v>10</v>
      </c>
      <c r="F64" s="174">
        <v>0.5</v>
      </c>
      <c r="G64" s="39">
        <f t="shared" si="3"/>
        <v>5</v>
      </c>
      <c r="H64" s="83">
        <v>0</v>
      </c>
      <c r="I64" s="121">
        <f t="shared" si="1"/>
        <v>0.5</v>
      </c>
      <c r="J64" s="121">
        <f t="shared" si="2"/>
        <v>5</v>
      </c>
      <c r="K64" s="153"/>
      <c r="L64" s="157"/>
      <c r="M64" s="145"/>
      <c r="N64" s="145"/>
      <c r="O64" s="157"/>
      <c r="P64" s="157"/>
      <c r="Q64" s="157"/>
      <c r="R64" s="157"/>
      <c r="S64" s="157"/>
    </row>
    <row r="65" spans="1:19" s="34" customFormat="1" ht="12" customHeight="1" x14ac:dyDescent="0.2">
      <c r="A65" s="33">
        <v>5</v>
      </c>
      <c r="B65" s="182" t="s">
        <v>374</v>
      </c>
      <c r="C65" s="180" t="s">
        <v>376</v>
      </c>
      <c r="D65" s="178" t="s">
        <v>299</v>
      </c>
      <c r="E65" s="181">
        <v>10</v>
      </c>
      <c r="F65" s="174">
        <v>0.5</v>
      </c>
      <c r="G65" s="39">
        <f t="shared" si="3"/>
        <v>5</v>
      </c>
      <c r="H65" s="83">
        <v>0</v>
      </c>
      <c r="I65" s="121">
        <f t="shared" si="1"/>
        <v>0.5</v>
      </c>
      <c r="J65" s="121">
        <f t="shared" si="2"/>
        <v>5</v>
      </c>
      <c r="K65" s="153"/>
      <c r="L65" s="157"/>
      <c r="M65" s="145"/>
      <c r="N65" s="145"/>
      <c r="O65" s="157"/>
      <c r="P65" s="157"/>
      <c r="Q65" s="157"/>
      <c r="R65" s="157"/>
      <c r="S65" s="157"/>
    </row>
    <row r="66" spans="1:19" s="34" customFormat="1" ht="12" customHeight="1" x14ac:dyDescent="0.2">
      <c r="A66" s="33">
        <v>6</v>
      </c>
      <c r="B66" s="182" t="s">
        <v>374</v>
      </c>
      <c r="C66" s="180" t="s">
        <v>377</v>
      </c>
      <c r="D66" s="178" t="s">
        <v>299</v>
      </c>
      <c r="E66" s="5">
        <v>10</v>
      </c>
      <c r="F66" s="174">
        <v>0.5</v>
      </c>
      <c r="G66" s="39">
        <f t="shared" si="3"/>
        <v>5</v>
      </c>
      <c r="H66" s="83">
        <v>0</v>
      </c>
      <c r="I66" s="121">
        <f t="shared" si="1"/>
        <v>0.5</v>
      </c>
      <c r="J66" s="121">
        <f t="shared" si="2"/>
        <v>5</v>
      </c>
      <c r="K66" s="153"/>
      <c r="L66" s="157"/>
      <c r="M66" s="145"/>
      <c r="N66" s="145"/>
      <c r="O66" s="157"/>
      <c r="P66" s="157"/>
      <c r="Q66" s="157"/>
      <c r="R66" s="157"/>
      <c r="S66" s="157"/>
    </row>
    <row r="67" spans="1:19" s="34" customFormat="1" ht="12" customHeight="1" x14ac:dyDescent="0.2">
      <c r="A67" s="33">
        <v>7</v>
      </c>
      <c r="B67" s="182" t="s">
        <v>374</v>
      </c>
      <c r="C67" s="180" t="s">
        <v>378</v>
      </c>
      <c r="D67" s="178" t="s">
        <v>299</v>
      </c>
      <c r="E67" s="5">
        <v>10</v>
      </c>
      <c r="F67" s="174">
        <v>0.6</v>
      </c>
      <c r="G67" s="39">
        <f t="shared" si="3"/>
        <v>6</v>
      </c>
      <c r="H67" s="83">
        <v>0</v>
      </c>
      <c r="I67" s="121">
        <f t="shared" si="1"/>
        <v>0.6</v>
      </c>
      <c r="J67" s="121">
        <f t="shared" si="2"/>
        <v>6</v>
      </c>
      <c r="K67" s="153"/>
      <c r="L67" s="157"/>
      <c r="M67" s="145"/>
      <c r="N67" s="145"/>
      <c r="O67" s="157"/>
      <c r="P67" s="157"/>
      <c r="Q67" s="157"/>
      <c r="R67" s="157"/>
      <c r="S67" s="157"/>
    </row>
    <row r="68" spans="1:19" s="34" customFormat="1" ht="12" customHeight="1" x14ac:dyDescent="0.2">
      <c r="A68" s="33">
        <v>8</v>
      </c>
      <c r="B68" s="182" t="s">
        <v>374</v>
      </c>
      <c r="C68" s="180" t="s">
        <v>379</v>
      </c>
      <c r="D68" s="178" t="s">
        <v>299</v>
      </c>
      <c r="E68" s="5">
        <v>11</v>
      </c>
      <c r="F68" s="174">
        <v>0.7</v>
      </c>
      <c r="G68" s="39">
        <f t="shared" si="3"/>
        <v>7.6999999999999993</v>
      </c>
      <c r="H68" s="83">
        <v>0</v>
      </c>
      <c r="I68" s="121">
        <f t="shared" si="1"/>
        <v>0.7</v>
      </c>
      <c r="J68" s="121">
        <f t="shared" si="2"/>
        <v>7.6999999999999993</v>
      </c>
      <c r="K68" s="153"/>
      <c r="L68" s="157"/>
      <c r="M68" s="145"/>
      <c r="N68" s="145"/>
      <c r="O68" s="157"/>
      <c r="P68" s="157"/>
      <c r="Q68" s="157"/>
      <c r="R68" s="157"/>
      <c r="S68" s="157"/>
    </row>
    <row r="69" spans="1:19" s="34" customFormat="1" ht="12" customHeight="1" x14ac:dyDescent="0.2">
      <c r="A69" s="33">
        <v>9</v>
      </c>
      <c r="B69" s="182" t="s">
        <v>374</v>
      </c>
      <c r="C69" s="180" t="s">
        <v>380</v>
      </c>
      <c r="D69" s="178" t="s">
        <v>299</v>
      </c>
      <c r="E69" s="5">
        <v>10</v>
      </c>
      <c r="F69" s="174">
        <v>0.8</v>
      </c>
      <c r="G69" s="39">
        <f t="shared" si="3"/>
        <v>8</v>
      </c>
      <c r="H69" s="83">
        <v>0</v>
      </c>
      <c r="I69" s="121">
        <f t="shared" ref="I69:I132" si="4">(1-H69/100)*F69</f>
        <v>0.8</v>
      </c>
      <c r="J69" s="121">
        <f t="shared" ref="J69:J132" si="5">I69*E69</f>
        <v>8</v>
      </c>
      <c r="K69" s="153"/>
      <c r="L69" s="157"/>
      <c r="M69" s="145"/>
      <c r="N69" s="145"/>
      <c r="O69" s="157"/>
      <c r="P69" s="157"/>
      <c r="Q69" s="157"/>
      <c r="R69" s="157"/>
      <c r="S69" s="157"/>
    </row>
    <row r="70" spans="1:19" s="34" customFormat="1" ht="12" customHeight="1" x14ac:dyDescent="0.2">
      <c r="A70" s="33">
        <v>10</v>
      </c>
      <c r="B70" s="172" t="s">
        <v>381</v>
      </c>
      <c r="C70" s="180" t="s">
        <v>382</v>
      </c>
      <c r="D70" s="178" t="s">
        <v>299</v>
      </c>
      <c r="E70" s="5">
        <v>10</v>
      </c>
      <c r="F70" s="174">
        <v>1.1000000000000001</v>
      </c>
      <c r="G70" s="39">
        <f t="shared" si="3"/>
        <v>11</v>
      </c>
      <c r="H70" s="83">
        <v>0</v>
      </c>
      <c r="I70" s="121">
        <f t="shared" si="4"/>
        <v>1.1000000000000001</v>
      </c>
      <c r="J70" s="121">
        <f t="shared" si="5"/>
        <v>11</v>
      </c>
      <c r="K70" s="153"/>
      <c r="L70" s="157"/>
      <c r="M70" s="145"/>
      <c r="N70" s="145"/>
      <c r="O70" s="157"/>
      <c r="P70" s="157"/>
      <c r="Q70" s="157"/>
      <c r="R70" s="157"/>
      <c r="S70" s="157"/>
    </row>
    <row r="71" spans="1:19" s="34" customFormat="1" ht="12" customHeight="1" x14ac:dyDescent="0.2">
      <c r="A71" s="33">
        <v>11</v>
      </c>
      <c r="B71" s="172" t="s">
        <v>381</v>
      </c>
      <c r="C71" s="180" t="s">
        <v>383</v>
      </c>
      <c r="D71" s="178" t="s">
        <v>299</v>
      </c>
      <c r="E71" s="5">
        <v>6</v>
      </c>
      <c r="F71" s="174">
        <v>1.1000000000000001</v>
      </c>
      <c r="G71" s="39">
        <f t="shared" si="3"/>
        <v>6.6000000000000005</v>
      </c>
      <c r="H71" s="83">
        <v>0</v>
      </c>
      <c r="I71" s="121">
        <f t="shared" si="4"/>
        <v>1.1000000000000001</v>
      </c>
      <c r="J71" s="121">
        <f t="shared" si="5"/>
        <v>6.6000000000000005</v>
      </c>
      <c r="K71" s="153"/>
      <c r="L71" s="157"/>
      <c r="M71" s="145"/>
      <c r="N71" s="145"/>
      <c r="O71" s="157"/>
      <c r="P71" s="157"/>
      <c r="Q71" s="157"/>
      <c r="R71" s="157"/>
      <c r="S71" s="157"/>
    </row>
    <row r="72" spans="1:19" s="34" customFormat="1" ht="12" customHeight="1" x14ac:dyDescent="0.2">
      <c r="A72" s="33">
        <v>12</v>
      </c>
      <c r="B72" s="172" t="s">
        <v>381</v>
      </c>
      <c r="C72" s="180" t="s">
        <v>384</v>
      </c>
      <c r="D72" s="178" t="s">
        <v>299</v>
      </c>
      <c r="E72" s="5">
        <v>6</v>
      </c>
      <c r="F72" s="174">
        <v>1.55</v>
      </c>
      <c r="G72" s="39">
        <f t="shared" si="3"/>
        <v>9.3000000000000007</v>
      </c>
      <c r="H72" s="83">
        <v>0</v>
      </c>
      <c r="I72" s="121">
        <f t="shared" si="4"/>
        <v>1.55</v>
      </c>
      <c r="J72" s="121">
        <f t="shared" si="5"/>
        <v>9.3000000000000007</v>
      </c>
      <c r="K72" s="153"/>
      <c r="L72" s="157"/>
      <c r="M72" s="145"/>
      <c r="N72" s="145"/>
      <c r="O72" s="157"/>
      <c r="P72" s="157"/>
      <c r="Q72" s="157"/>
      <c r="R72" s="157"/>
      <c r="S72" s="157"/>
    </row>
    <row r="73" spans="1:19" s="34" customFormat="1" ht="12" customHeight="1" x14ac:dyDescent="0.2">
      <c r="A73" s="33">
        <v>13</v>
      </c>
      <c r="B73" s="172" t="s">
        <v>385</v>
      </c>
      <c r="C73" s="180" t="s">
        <v>386</v>
      </c>
      <c r="D73" s="178" t="s">
        <v>299</v>
      </c>
      <c r="E73" s="5">
        <v>2</v>
      </c>
      <c r="F73" s="174">
        <v>60</v>
      </c>
      <c r="G73" s="39">
        <f t="shared" si="3"/>
        <v>120</v>
      </c>
      <c r="H73" s="83">
        <v>0</v>
      </c>
      <c r="I73" s="121">
        <f t="shared" si="4"/>
        <v>60</v>
      </c>
      <c r="J73" s="121">
        <f t="shared" si="5"/>
        <v>120</v>
      </c>
      <c r="K73" s="153"/>
      <c r="L73" s="157"/>
      <c r="M73" s="145"/>
      <c r="N73" s="145"/>
      <c r="O73" s="157"/>
      <c r="P73" s="157"/>
      <c r="Q73" s="157"/>
      <c r="R73" s="157"/>
      <c r="S73" s="157"/>
    </row>
    <row r="74" spans="1:19" s="34" customFormat="1" ht="12" customHeight="1" x14ac:dyDescent="0.2">
      <c r="A74" s="33">
        <v>14</v>
      </c>
      <c r="B74" s="172" t="s">
        <v>385</v>
      </c>
      <c r="C74" s="180" t="s">
        <v>387</v>
      </c>
      <c r="D74" s="178" t="s">
        <v>299</v>
      </c>
      <c r="E74" s="5">
        <v>2</v>
      </c>
      <c r="F74" s="174">
        <v>80</v>
      </c>
      <c r="G74" s="39">
        <f t="shared" si="3"/>
        <v>160</v>
      </c>
      <c r="H74" s="83">
        <v>0</v>
      </c>
      <c r="I74" s="121">
        <f t="shared" si="4"/>
        <v>80</v>
      </c>
      <c r="J74" s="121">
        <f t="shared" si="5"/>
        <v>160</v>
      </c>
      <c r="K74" s="153"/>
      <c r="L74" s="157"/>
      <c r="M74" s="145"/>
      <c r="N74" s="145"/>
      <c r="O74" s="157"/>
      <c r="P74" s="157"/>
      <c r="Q74" s="157"/>
      <c r="R74" s="157"/>
      <c r="S74" s="157"/>
    </row>
    <row r="75" spans="1:19" s="34" customFormat="1" ht="12" customHeight="1" x14ac:dyDescent="0.2">
      <c r="A75" s="33">
        <v>15</v>
      </c>
      <c r="B75" s="183" t="s">
        <v>388</v>
      </c>
      <c r="C75" s="180" t="s">
        <v>389</v>
      </c>
      <c r="D75" s="178" t="s">
        <v>299</v>
      </c>
      <c r="E75" s="184">
        <v>5</v>
      </c>
      <c r="F75" s="174">
        <v>5.39</v>
      </c>
      <c r="G75" s="39">
        <f t="shared" si="3"/>
        <v>26.95</v>
      </c>
      <c r="H75" s="83">
        <v>0</v>
      </c>
      <c r="I75" s="121">
        <f t="shared" si="4"/>
        <v>5.39</v>
      </c>
      <c r="J75" s="121">
        <f t="shared" si="5"/>
        <v>26.95</v>
      </c>
      <c r="K75" s="153"/>
      <c r="L75" s="157"/>
      <c r="M75" s="145"/>
      <c r="N75" s="145"/>
      <c r="O75" s="157"/>
      <c r="P75" s="157"/>
      <c r="Q75" s="157"/>
      <c r="R75" s="157"/>
      <c r="S75" s="157"/>
    </row>
    <row r="76" spans="1:19" s="34" customFormat="1" ht="12" customHeight="1" x14ac:dyDescent="0.2">
      <c r="A76" s="33">
        <v>16</v>
      </c>
      <c r="B76" s="172" t="s">
        <v>388</v>
      </c>
      <c r="C76" s="180" t="s">
        <v>390</v>
      </c>
      <c r="D76" s="178" t="s">
        <v>299</v>
      </c>
      <c r="E76" s="5">
        <v>5</v>
      </c>
      <c r="F76" s="174">
        <v>8.15</v>
      </c>
      <c r="G76" s="39">
        <f t="shared" si="3"/>
        <v>40.75</v>
      </c>
      <c r="H76" s="83">
        <v>0</v>
      </c>
      <c r="I76" s="121">
        <f t="shared" si="4"/>
        <v>8.15</v>
      </c>
      <c r="J76" s="121">
        <f t="shared" si="5"/>
        <v>40.75</v>
      </c>
      <c r="K76" s="153"/>
      <c r="L76" s="157"/>
      <c r="M76" s="145"/>
      <c r="N76" s="145"/>
      <c r="O76" s="157"/>
      <c r="P76" s="157"/>
      <c r="Q76" s="157"/>
      <c r="R76" s="157"/>
      <c r="S76" s="157"/>
    </row>
    <row r="77" spans="1:19" s="34" customFormat="1" ht="12" customHeight="1" x14ac:dyDescent="0.2">
      <c r="A77" s="33">
        <v>17</v>
      </c>
      <c r="B77" s="172" t="s">
        <v>388</v>
      </c>
      <c r="C77" s="180" t="s">
        <v>391</v>
      </c>
      <c r="D77" s="178" t="s">
        <v>299</v>
      </c>
      <c r="E77" s="5">
        <v>8</v>
      </c>
      <c r="F77" s="174">
        <v>4.87</v>
      </c>
      <c r="G77" s="39">
        <f t="shared" si="3"/>
        <v>38.96</v>
      </c>
      <c r="H77" s="83">
        <v>0</v>
      </c>
      <c r="I77" s="121">
        <f t="shared" si="4"/>
        <v>4.87</v>
      </c>
      <c r="J77" s="121">
        <f t="shared" si="5"/>
        <v>38.96</v>
      </c>
      <c r="K77" s="153"/>
      <c r="L77" s="157"/>
      <c r="M77" s="145"/>
      <c r="N77" s="145"/>
      <c r="O77" s="157"/>
      <c r="P77" s="157"/>
      <c r="Q77" s="157"/>
      <c r="R77" s="157"/>
      <c r="S77" s="157"/>
    </row>
    <row r="78" spans="1:19" s="34" customFormat="1" ht="12" customHeight="1" x14ac:dyDescent="0.2">
      <c r="A78" s="33">
        <v>18</v>
      </c>
      <c r="B78" s="172" t="s">
        <v>388</v>
      </c>
      <c r="C78" s="180" t="s">
        <v>392</v>
      </c>
      <c r="D78" s="178" t="s">
        <v>299</v>
      </c>
      <c r="E78" s="5">
        <v>3</v>
      </c>
      <c r="F78" s="174">
        <v>11.31</v>
      </c>
      <c r="G78" s="39">
        <f t="shared" si="3"/>
        <v>33.93</v>
      </c>
      <c r="H78" s="83">
        <v>0</v>
      </c>
      <c r="I78" s="121">
        <f t="shared" si="4"/>
        <v>11.31</v>
      </c>
      <c r="J78" s="121">
        <f t="shared" si="5"/>
        <v>33.93</v>
      </c>
      <c r="K78" s="153"/>
      <c r="L78" s="157"/>
      <c r="M78" s="145"/>
      <c r="N78" s="145"/>
      <c r="O78" s="157"/>
      <c r="P78" s="157"/>
      <c r="Q78" s="157"/>
      <c r="R78" s="157"/>
      <c r="S78" s="157"/>
    </row>
    <row r="79" spans="1:19" s="34" customFormat="1" ht="12" customHeight="1" x14ac:dyDescent="0.2">
      <c r="A79" s="33">
        <v>19</v>
      </c>
      <c r="B79" s="172" t="s">
        <v>388</v>
      </c>
      <c r="C79" s="180" t="s">
        <v>393</v>
      </c>
      <c r="D79" s="178" t="s">
        <v>299</v>
      </c>
      <c r="E79" s="5">
        <v>2</v>
      </c>
      <c r="F79" s="174">
        <v>16.86</v>
      </c>
      <c r="G79" s="39">
        <f t="shared" si="3"/>
        <v>33.72</v>
      </c>
      <c r="H79" s="83">
        <v>0</v>
      </c>
      <c r="I79" s="121">
        <f t="shared" si="4"/>
        <v>16.86</v>
      </c>
      <c r="J79" s="121">
        <f t="shared" si="5"/>
        <v>33.72</v>
      </c>
      <c r="K79" s="153"/>
      <c r="L79" s="157"/>
      <c r="M79" s="145"/>
      <c r="N79" s="145"/>
      <c r="O79" s="157"/>
      <c r="P79" s="157"/>
      <c r="Q79" s="157"/>
      <c r="R79" s="157"/>
      <c r="S79" s="157"/>
    </row>
    <row r="80" spans="1:19" s="34" customFormat="1" ht="12" customHeight="1" x14ac:dyDescent="0.2">
      <c r="A80" s="33">
        <v>20</v>
      </c>
      <c r="B80" s="172" t="s">
        <v>394</v>
      </c>
      <c r="C80" s="180" t="s">
        <v>395</v>
      </c>
      <c r="D80" s="178" t="s">
        <v>299</v>
      </c>
      <c r="E80" s="5">
        <v>1</v>
      </c>
      <c r="F80" s="174">
        <v>29.31</v>
      </c>
      <c r="G80" s="39">
        <f t="shared" si="3"/>
        <v>29.31</v>
      </c>
      <c r="H80" s="83">
        <v>0</v>
      </c>
      <c r="I80" s="121">
        <f t="shared" si="4"/>
        <v>29.31</v>
      </c>
      <c r="J80" s="121">
        <f t="shared" si="5"/>
        <v>29.31</v>
      </c>
      <c r="K80" s="153"/>
      <c r="L80" s="157"/>
      <c r="M80" s="145"/>
      <c r="N80" s="145"/>
      <c r="O80" s="157"/>
      <c r="P80" s="157"/>
      <c r="Q80" s="157"/>
      <c r="R80" s="157"/>
      <c r="S80" s="157"/>
    </row>
    <row r="81" spans="1:19" s="34" customFormat="1" ht="12" customHeight="1" x14ac:dyDescent="0.2">
      <c r="A81" s="33">
        <v>21</v>
      </c>
      <c r="B81" s="172" t="s">
        <v>388</v>
      </c>
      <c r="C81" s="180" t="s">
        <v>396</v>
      </c>
      <c r="D81" s="178" t="s">
        <v>299</v>
      </c>
      <c r="E81" s="5">
        <v>4</v>
      </c>
      <c r="F81" s="174">
        <v>34.06</v>
      </c>
      <c r="G81" s="39">
        <f t="shared" si="3"/>
        <v>136.24</v>
      </c>
      <c r="H81" s="83">
        <v>0</v>
      </c>
      <c r="I81" s="121">
        <f t="shared" si="4"/>
        <v>34.06</v>
      </c>
      <c r="J81" s="121">
        <f t="shared" si="5"/>
        <v>136.24</v>
      </c>
      <c r="K81" s="153"/>
      <c r="L81" s="157"/>
      <c r="M81" s="145"/>
      <c r="N81" s="145"/>
      <c r="O81" s="157"/>
      <c r="P81" s="157"/>
      <c r="Q81" s="157"/>
      <c r="R81" s="157"/>
      <c r="S81" s="157"/>
    </row>
    <row r="82" spans="1:19" s="34" customFormat="1" ht="12" customHeight="1" x14ac:dyDescent="0.2">
      <c r="A82" s="33">
        <v>22</v>
      </c>
      <c r="B82" s="172" t="s">
        <v>388</v>
      </c>
      <c r="C82" s="180" t="s">
        <v>397</v>
      </c>
      <c r="D82" s="178" t="s">
        <v>299</v>
      </c>
      <c r="E82" s="5">
        <v>1</v>
      </c>
      <c r="F82" s="174">
        <v>27.93</v>
      </c>
      <c r="G82" s="39">
        <f t="shared" si="3"/>
        <v>27.93</v>
      </c>
      <c r="H82" s="83">
        <v>0</v>
      </c>
      <c r="I82" s="121">
        <f t="shared" si="4"/>
        <v>27.93</v>
      </c>
      <c r="J82" s="121">
        <f t="shared" si="5"/>
        <v>27.93</v>
      </c>
      <c r="K82" s="153"/>
      <c r="L82" s="157"/>
      <c r="M82" s="145"/>
      <c r="N82" s="145"/>
      <c r="O82" s="157"/>
      <c r="P82" s="157"/>
      <c r="Q82" s="157"/>
      <c r="R82" s="157"/>
      <c r="S82" s="157"/>
    </row>
    <row r="83" spans="1:19" s="34" customFormat="1" ht="12" customHeight="1" x14ac:dyDescent="0.2">
      <c r="A83" s="33">
        <v>23</v>
      </c>
      <c r="B83" s="172" t="s">
        <v>388</v>
      </c>
      <c r="C83" s="180" t="s">
        <v>398</v>
      </c>
      <c r="D83" s="178" t="s">
        <v>299</v>
      </c>
      <c r="E83" s="184">
        <v>3</v>
      </c>
      <c r="F83" s="174">
        <v>32.25</v>
      </c>
      <c r="G83" s="39">
        <f t="shared" si="3"/>
        <v>96.75</v>
      </c>
      <c r="H83" s="83">
        <v>0</v>
      </c>
      <c r="I83" s="121">
        <f t="shared" si="4"/>
        <v>32.25</v>
      </c>
      <c r="J83" s="121">
        <f t="shared" si="5"/>
        <v>96.75</v>
      </c>
      <c r="K83" s="153"/>
      <c r="L83" s="157"/>
      <c r="M83" s="145"/>
      <c r="N83" s="145"/>
      <c r="O83" s="157"/>
      <c r="P83" s="157"/>
      <c r="Q83" s="157"/>
      <c r="R83" s="157"/>
      <c r="S83" s="157"/>
    </row>
    <row r="84" spans="1:19" s="34" customFormat="1" ht="12" customHeight="1" x14ac:dyDescent="0.2">
      <c r="A84" s="33">
        <v>24</v>
      </c>
      <c r="B84" s="172" t="s">
        <v>388</v>
      </c>
      <c r="C84" s="180" t="s">
        <v>399</v>
      </c>
      <c r="D84" s="178" t="s">
        <v>299</v>
      </c>
      <c r="E84" s="184">
        <v>1</v>
      </c>
      <c r="F84" s="174">
        <v>34.06</v>
      </c>
      <c r="G84" s="39">
        <f t="shared" si="3"/>
        <v>34.06</v>
      </c>
      <c r="H84" s="83">
        <v>0</v>
      </c>
      <c r="I84" s="121">
        <f t="shared" si="4"/>
        <v>34.06</v>
      </c>
      <c r="J84" s="121">
        <f t="shared" si="5"/>
        <v>34.06</v>
      </c>
      <c r="K84" s="153"/>
      <c r="L84" s="157"/>
      <c r="M84" s="145"/>
      <c r="N84" s="145"/>
      <c r="O84" s="157"/>
      <c r="P84" s="157"/>
      <c r="Q84" s="157"/>
      <c r="R84" s="157"/>
      <c r="S84" s="157"/>
    </row>
    <row r="85" spans="1:19" s="34" customFormat="1" ht="12" customHeight="1" x14ac:dyDescent="0.2">
      <c r="A85" s="33">
        <v>25</v>
      </c>
      <c r="B85" s="172" t="s">
        <v>388</v>
      </c>
      <c r="C85" s="180" t="s">
        <v>400</v>
      </c>
      <c r="D85" s="178" t="s">
        <v>299</v>
      </c>
      <c r="E85" s="5">
        <v>1</v>
      </c>
      <c r="F85" s="174">
        <v>35.340000000000003</v>
      </c>
      <c r="G85" s="39">
        <f t="shared" si="3"/>
        <v>35.340000000000003</v>
      </c>
      <c r="H85" s="83">
        <v>0</v>
      </c>
      <c r="I85" s="121">
        <f t="shared" si="4"/>
        <v>35.340000000000003</v>
      </c>
      <c r="J85" s="121">
        <f t="shared" si="5"/>
        <v>35.340000000000003</v>
      </c>
      <c r="K85" s="153"/>
      <c r="L85" s="157"/>
      <c r="M85" s="145"/>
      <c r="N85" s="145"/>
      <c r="O85" s="157"/>
      <c r="P85" s="157"/>
      <c r="Q85" s="157"/>
      <c r="R85" s="157"/>
      <c r="S85" s="157"/>
    </row>
    <row r="86" spans="1:19" s="34" customFormat="1" ht="12" customHeight="1" x14ac:dyDescent="0.2">
      <c r="A86" s="33">
        <v>26</v>
      </c>
      <c r="B86" s="172" t="s">
        <v>401</v>
      </c>
      <c r="C86" s="180" t="s">
        <v>402</v>
      </c>
      <c r="D86" s="178" t="s">
        <v>299</v>
      </c>
      <c r="E86" s="5">
        <v>3</v>
      </c>
      <c r="F86" s="174">
        <v>9.17</v>
      </c>
      <c r="G86" s="39">
        <f t="shared" si="3"/>
        <v>27.509999999999998</v>
      </c>
      <c r="H86" s="83">
        <v>0</v>
      </c>
      <c r="I86" s="121">
        <f t="shared" si="4"/>
        <v>9.17</v>
      </c>
      <c r="J86" s="121">
        <f t="shared" si="5"/>
        <v>27.509999999999998</v>
      </c>
      <c r="K86" s="153"/>
      <c r="L86" s="157"/>
      <c r="M86" s="145"/>
      <c r="N86" s="145"/>
      <c r="O86" s="157"/>
      <c r="P86" s="157"/>
      <c r="Q86" s="157"/>
      <c r="R86" s="157"/>
      <c r="S86" s="157"/>
    </row>
    <row r="87" spans="1:19" s="34" customFormat="1" ht="12" customHeight="1" x14ac:dyDescent="0.2">
      <c r="A87" s="33">
        <v>27</v>
      </c>
      <c r="B87" s="172" t="s">
        <v>403</v>
      </c>
      <c r="C87" s="180" t="s">
        <v>404</v>
      </c>
      <c r="D87" s="178" t="s">
        <v>299</v>
      </c>
      <c r="E87" s="5">
        <v>1</v>
      </c>
      <c r="F87" s="174">
        <v>56.43</v>
      </c>
      <c r="G87" s="39">
        <f t="shared" si="3"/>
        <v>56.43</v>
      </c>
      <c r="H87" s="83">
        <v>0</v>
      </c>
      <c r="I87" s="121">
        <f t="shared" si="4"/>
        <v>56.43</v>
      </c>
      <c r="J87" s="121">
        <f t="shared" si="5"/>
        <v>56.43</v>
      </c>
      <c r="K87" s="153"/>
      <c r="L87" s="157"/>
      <c r="M87" s="145"/>
      <c r="N87" s="145"/>
      <c r="O87" s="157"/>
      <c r="P87" s="157"/>
      <c r="Q87" s="157"/>
      <c r="R87" s="157"/>
      <c r="S87" s="157"/>
    </row>
    <row r="88" spans="1:19" s="34" customFormat="1" ht="12" customHeight="1" x14ac:dyDescent="0.2">
      <c r="A88" s="33">
        <v>28</v>
      </c>
      <c r="B88" s="185" t="s">
        <v>403</v>
      </c>
      <c r="C88" s="180" t="s">
        <v>405</v>
      </c>
      <c r="D88" s="178" t="s">
        <v>299</v>
      </c>
      <c r="E88" s="5">
        <v>1</v>
      </c>
      <c r="F88" s="174">
        <v>60.99</v>
      </c>
      <c r="G88" s="39">
        <f t="shared" si="3"/>
        <v>60.99</v>
      </c>
      <c r="H88" s="83">
        <v>0</v>
      </c>
      <c r="I88" s="121">
        <f t="shared" si="4"/>
        <v>60.99</v>
      </c>
      <c r="J88" s="121">
        <f t="shared" si="5"/>
        <v>60.99</v>
      </c>
      <c r="K88" s="153"/>
      <c r="L88" s="157"/>
      <c r="M88" s="145"/>
      <c r="N88" s="145"/>
      <c r="O88" s="157"/>
      <c r="P88" s="157"/>
      <c r="Q88" s="157"/>
      <c r="R88" s="157"/>
      <c r="S88" s="157"/>
    </row>
    <row r="89" spans="1:19" s="34" customFormat="1" ht="12" customHeight="1" x14ac:dyDescent="0.2">
      <c r="A89" s="33">
        <v>29</v>
      </c>
      <c r="B89" s="172" t="s">
        <v>403</v>
      </c>
      <c r="C89" s="180" t="s">
        <v>406</v>
      </c>
      <c r="D89" s="178" t="s">
        <v>299</v>
      </c>
      <c r="E89" s="5">
        <v>1</v>
      </c>
      <c r="F89" s="174">
        <v>60.99</v>
      </c>
      <c r="G89" s="39">
        <f t="shared" si="3"/>
        <v>60.99</v>
      </c>
      <c r="H89" s="83">
        <v>0</v>
      </c>
      <c r="I89" s="121">
        <f t="shared" si="4"/>
        <v>60.99</v>
      </c>
      <c r="J89" s="121">
        <f t="shared" si="5"/>
        <v>60.99</v>
      </c>
      <c r="K89" s="153"/>
      <c r="L89" s="157"/>
      <c r="M89" s="145"/>
      <c r="N89" s="145"/>
      <c r="O89" s="157"/>
      <c r="P89" s="157"/>
      <c r="Q89" s="157"/>
      <c r="R89" s="157"/>
      <c r="S89" s="157"/>
    </row>
    <row r="90" spans="1:19" s="34" customFormat="1" ht="12" customHeight="1" x14ac:dyDescent="0.2">
      <c r="A90" s="33">
        <v>30</v>
      </c>
      <c r="B90" s="172" t="s">
        <v>403</v>
      </c>
      <c r="C90" s="180" t="s">
        <v>407</v>
      </c>
      <c r="D90" s="178" t="s">
        <v>299</v>
      </c>
      <c r="E90" s="5">
        <v>1</v>
      </c>
      <c r="F90" s="174">
        <v>60.99</v>
      </c>
      <c r="G90" s="39">
        <f t="shared" si="3"/>
        <v>60.99</v>
      </c>
      <c r="H90" s="83">
        <v>0</v>
      </c>
      <c r="I90" s="121">
        <f t="shared" si="4"/>
        <v>60.99</v>
      </c>
      <c r="J90" s="121">
        <f t="shared" si="5"/>
        <v>60.99</v>
      </c>
      <c r="K90" s="153"/>
      <c r="L90" s="157"/>
      <c r="M90" s="145"/>
      <c r="N90" s="145"/>
      <c r="O90" s="157"/>
      <c r="P90" s="157"/>
      <c r="Q90" s="157"/>
      <c r="R90" s="157"/>
      <c r="S90" s="157"/>
    </row>
    <row r="91" spans="1:19" s="34" customFormat="1" ht="12" customHeight="1" x14ac:dyDescent="0.2">
      <c r="A91" s="33">
        <v>31</v>
      </c>
      <c r="B91" s="172" t="s">
        <v>403</v>
      </c>
      <c r="C91" s="180" t="s">
        <v>408</v>
      </c>
      <c r="D91" s="178" t="s">
        <v>299</v>
      </c>
      <c r="E91" s="5">
        <v>1</v>
      </c>
      <c r="F91" s="174">
        <v>60.99</v>
      </c>
      <c r="G91" s="39">
        <f t="shared" si="3"/>
        <v>60.99</v>
      </c>
      <c r="H91" s="83">
        <v>0</v>
      </c>
      <c r="I91" s="121">
        <f t="shared" si="4"/>
        <v>60.99</v>
      </c>
      <c r="J91" s="121">
        <f t="shared" si="5"/>
        <v>60.99</v>
      </c>
      <c r="K91" s="153"/>
      <c r="L91" s="157"/>
      <c r="M91" s="145"/>
      <c r="N91" s="145"/>
      <c r="O91" s="157"/>
      <c r="P91" s="157"/>
      <c r="Q91" s="157"/>
      <c r="R91" s="157"/>
      <c r="S91" s="157"/>
    </row>
    <row r="92" spans="1:19" s="34" customFormat="1" ht="12" customHeight="1" x14ac:dyDescent="0.2">
      <c r="A92" s="33">
        <v>32</v>
      </c>
      <c r="B92" s="186" t="s">
        <v>409</v>
      </c>
      <c r="C92" s="180" t="s">
        <v>410</v>
      </c>
      <c r="D92" s="178" t="s">
        <v>299</v>
      </c>
      <c r="E92" s="5">
        <v>1</v>
      </c>
      <c r="F92" s="174">
        <v>60.99</v>
      </c>
      <c r="G92" s="39">
        <f t="shared" si="3"/>
        <v>60.99</v>
      </c>
      <c r="H92" s="83">
        <v>0</v>
      </c>
      <c r="I92" s="121">
        <f t="shared" si="4"/>
        <v>60.99</v>
      </c>
      <c r="J92" s="121">
        <f t="shared" si="5"/>
        <v>60.99</v>
      </c>
      <c r="K92" s="153"/>
      <c r="L92" s="157"/>
      <c r="M92" s="145"/>
      <c r="N92" s="145"/>
      <c r="O92" s="157"/>
      <c r="P92" s="157"/>
      <c r="Q92" s="157"/>
      <c r="R92" s="157"/>
      <c r="S92" s="157"/>
    </row>
    <row r="93" spans="1:19" s="34" customFormat="1" ht="12" customHeight="1" x14ac:dyDescent="0.2">
      <c r="A93" s="33">
        <v>33</v>
      </c>
      <c r="B93" s="186" t="s">
        <v>409</v>
      </c>
      <c r="C93" s="180" t="s">
        <v>411</v>
      </c>
      <c r="D93" s="178" t="s">
        <v>299</v>
      </c>
      <c r="E93" s="5">
        <v>1</v>
      </c>
      <c r="F93" s="174">
        <v>69.569999999999993</v>
      </c>
      <c r="G93" s="39">
        <f t="shared" si="3"/>
        <v>69.569999999999993</v>
      </c>
      <c r="H93" s="83">
        <v>0</v>
      </c>
      <c r="I93" s="121">
        <f t="shared" si="4"/>
        <v>69.569999999999993</v>
      </c>
      <c r="J93" s="121">
        <f t="shared" si="5"/>
        <v>69.569999999999993</v>
      </c>
      <c r="K93" s="153"/>
      <c r="L93" s="157"/>
      <c r="M93" s="145"/>
      <c r="N93" s="145"/>
      <c r="O93" s="157"/>
      <c r="P93" s="157"/>
      <c r="Q93" s="157"/>
      <c r="R93" s="157"/>
      <c r="S93" s="157"/>
    </row>
    <row r="94" spans="1:19" s="34" customFormat="1" ht="12" customHeight="1" x14ac:dyDescent="0.2">
      <c r="A94" s="33">
        <v>34</v>
      </c>
      <c r="B94" s="172" t="s">
        <v>403</v>
      </c>
      <c r="C94" s="180" t="s">
        <v>412</v>
      </c>
      <c r="D94" s="178" t="s">
        <v>299</v>
      </c>
      <c r="E94" s="5">
        <v>1</v>
      </c>
      <c r="F94" s="174">
        <v>73.540000000000006</v>
      </c>
      <c r="G94" s="39">
        <f t="shared" si="3"/>
        <v>73.540000000000006</v>
      </c>
      <c r="H94" s="83">
        <v>0</v>
      </c>
      <c r="I94" s="121">
        <f t="shared" si="4"/>
        <v>73.540000000000006</v>
      </c>
      <c r="J94" s="121">
        <f t="shared" si="5"/>
        <v>73.540000000000006</v>
      </c>
      <c r="K94" s="153"/>
      <c r="L94" s="157"/>
      <c r="M94" s="145"/>
      <c r="N94" s="145"/>
      <c r="O94" s="157"/>
      <c r="P94" s="157"/>
      <c r="Q94" s="157"/>
      <c r="R94" s="157"/>
      <c r="S94" s="157"/>
    </row>
    <row r="95" spans="1:19" s="34" customFormat="1" ht="12" customHeight="1" x14ac:dyDescent="0.2">
      <c r="A95" s="33">
        <v>35</v>
      </c>
      <c r="B95" s="186" t="s">
        <v>409</v>
      </c>
      <c r="C95" s="180" t="s">
        <v>413</v>
      </c>
      <c r="D95" s="178" t="s">
        <v>299</v>
      </c>
      <c r="E95" s="5">
        <v>1</v>
      </c>
      <c r="F95" s="174">
        <v>137.69</v>
      </c>
      <c r="G95" s="39">
        <f t="shared" si="3"/>
        <v>137.69</v>
      </c>
      <c r="H95" s="83">
        <v>0</v>
      </c>
      <c r="I95" s="121">
        <f t="shared" si="4"/>
        <v>137.69</v>
      </c>
      <c r="J95" s="121">
        <f t="shared" si="5"/>
        <v>137.69</v>
      </c>
      <c r="K95" s="153"/>
      <c r="L95" s="157"/>
      <c r="M95" s="145"/>
      <c r="N95" s="145"/>
      <c r="O95" s="157"/>
      <c r="P95" s="157"/>
      <c r="Q95" s="157"/>
      <c r="R95" s="157"/>
      <c r="S95" s="157"/>
    </row>
    <row r="96" spans="1:19" s="34" customFormat="1" ht="12" customHeight="1" x14ac:dyDescent="0.2">
      <c r="A96" s="33">
        <v>36</v>
      </c>
      <c r="B96" s="186" t="s">
        <v>414</v>
      </c>
      <c r="C96" s="180" t="s">
        <v>415</v>
      </c>
      <c r="D96" s="178" t="s">
        <v>299</v>
      </c>
      <c r="E96" s="5">
        <v>4</v>
      </c>
      <c r="F96" s="174">
        <v>25</v>
      </c>
      <c r="G96" s="39">
        <f t="shared" si="3"/>
        <v>100</v>
      </c>
      <c r="H96" s="83">
        <v>0</v>
      </c>
      <c r="I96" s="121">
        <f t="shared" si="4"/>
        <v>25</v>
      </c>
      <c r="J96" s="121">
        <f t="shared" si="5"/>
        <v>100</v>
      </c>
      <c r="K96" s="153"/>
      <c r="L96" s="157"/>
      <c r="M96" s="145"/>
      <c r="N96" s="145"/>
      <c r="O96" s="157"/>
      <c r="P96" s="157"/>
      <c r="Q96" s="157"/>
      <c r="R96" s="157"/>
      <c r="S96" s="157"/>
    </row>
    <row r="97" spans="1:19" s="34" customFormat="1" ht="12" customHeight="1" x14ac:dyDescent="0.2">
      <c r="A97" s="33">
        <v>37</v>
      </c>
      <c r="B97" s="172" t="s">
        <v>416</v>
      </c>
      <c r="C97" s="180" t="s">
        <v>417</v>
      </c>
      <c r="D97" s="178" t="s">
        <v>299</v>
      </c>
      <c r="E97" s="5">
        <v>2</v>
      </c>
      <c r="F97" s="174">
        <v>29.21</v>
      </c>
      <c r="G97" s="39">
        <f t="shared" si="3"/>
        <v>58.42</v>
      </c>
      <c r="H97" s="83">
        <v>0</v>
      </c>
      <c r="I97" s="121">
        <f t="shared" si="4"/>
        <v>29.21</v>
      </c>
      <c r="J97" s="121">
        <f t="shared" si="5"/>
        <v>58.42</v>
      </c>
      <c r="K97" s="153"/>
      <c r="L97" s="157"/>
      <c r="M97" s="145"/>
      <c r="N97" s="145"/>
      <c r="O97" s="157"/>
      <c r="P97" s="157"/>
      <c r="Q97" s="157"/>
      <c r="R97" s="157"/>
      <c r="S97" s="157"/>
    </row>
    <row r="98" spans="1:19" s="34" customFormat="1" ht="12" customHeight="1" x14ac:dyDescent="0.2">
      <c r="A98" s="33">
        <v>38</v>
      </c>
      <c r="B98" s="172" t="s">
        <v>418</v>
      </c>
      <c r="C98" s="180" t="s">
        <v>419</v>
      </c>
      <c r="D98" s="178" t="s">
        <v>299</v>
      </c>
      <c r="E98" s="5">
        <v>2</v>
      </c>
      <c r="F98" s="174">
        <v>33.94</v>
      </c>
      <c r="G98" s="39">
        <f t="shared" si="3"/>
        <v>67.88</v>
      </c>
      <c r="H98" s="83">
        <v>0</v>
      </c>
      <c r="I98" s="121">
        <f t="shared" si="4"/>
        <v>33.94</v>
      </c>
      <c r="J98" s="121">
        <f t="shared" si="5"/>
        <v>67.88</v>
      </c>
      <c r="K98" s="153"/>
      <c r="L98" s="157"/>
      <c r="M98" s="145"/>
      <c r="N98" s="145"/>
      <c r="O98" s="157"/>
      <c r="P98" s="157"/>
      <c r="Q98" s="157"/>
      <c r="R98" s="157"/>
      <c r="S98" s="157"/>
    </row>
    <row r="99" spans="1:19" s="34" customFormat="1" ht="12" customHeight="1" x14ac:dyDescent="0.2">
      <c r="A99" s="33">
        <v>39</v>
      </c>
      <c r="B99" s="186" t="s">
        <v>418</v>
      </c>
      <c r="C99" s="180" t="s">
        <v>420</v>
      </c>
      <c r="D99" s="178" t="s">
        <v>299</v>
      </c>
      <c r="E99" s="4">
        <v>1</v>
      </c>
      <c r="F99" s="174">
        <v>39.03</v>
      </c>
      <c r="G99" s="39">
        <f t="shared" si="3"/>
        <v>39.03</v>
      </c>
      <c r="H99" s="83">
        <v>0</v>
      </c>
      <c r="I99" s="121">
        <f t="shared" si="4"/>
        <v>39.03</v>
      </c>
      <c r="J99" s="121">
        <f t="shared" si="5"/>
        <v>39.03</v>
      </c>
      <c r="K99" s="153"/>
      <c r="L99" s="157"/>
      <c r="M99" s="145"/>
      <c r="N99" s="145"/>
      <c r="O99" s="157"/>
      <c r="P99" s="157"/>
      <c r="Q99" s="157"/>
      <c r="R99" s="157"/>
      <c r="S99" s="157"/>
    </row>
    <row r="100" spans="1:19" s="34" customFormat="1" ht="12" customHeight="1" x14ac:dyDescent="0.2">
      <c r="A100" s="33">
        <v>40</v>
      </c>
      <c r="B100" s="186" t="s">
        <v>418</v>
      </c>
      <c r="C100" s="180" t="s">
        <v>421</v>
      </c>
      <c r="D100" s="178" t="s">
        <v>299</v>
      </c>
      <c r="E100" s="4">
        <v>1</v>
      </c>
      <c r="F100" s="174">
        <v>70.599999999999994</v>
      </c>
      <c r="G100" s="39">
        <f t="shared" si="3"/>
        <v>70.599999999999994</v>
      </c>
      <c r="H100" s="83">
        <v>0</v>
      </c>
      <c r="I100" s="121">
        <f t="shared" si="4"/>
        <v>70.599999999999994</v>
      </c>
      <c r="J100" s="121">
        <f t="shared" si="5"/>
        <v>70.599999999999994</v>
      </c>
      <c r="K100" s="153"/>
      <c r="L100" s="157"/>
      <c r="M100" s="145"/>
      <c r="N100" s="145"/>
      <c r="O100" s="157"/>
      <c r="P100" s="157"/>
      <c r="Q100" s="157"/>
      <c r="R100" s="157"/>
      <c r="S100" s="157"/>
    </row>
    <row r="101" spans="1:19" s="34" customFormat="1" ht="12" customHeight="1" x14ac:dyDescent="0.2">
      <c r="A101" s="33">
        <v>41</v>
      </c>
      <c r="B101" s="172" t="s">
        <v>418</v>
      </c>
      <c r="C101" s="180" t="s">
        <v>422</v>
      </c>
      <c r="D101" s="178" t="s">
        <v>299</v>
      </c>
      <c r="E101" s="5">
        <v>1</v>
      </c>
      <c r="F101" s="174">
        <v>288.49</v>
      </c>
      <c r="G101" s="39">
        <f t="shared" si="3"/>
        <v>288.49</v>
      </c>
      <c r="H101" s="83">
        <v>0</v>
      </c>
      <c r="I101" s="121">
        <f t="shared" si="4"/>
        <v>288.49</v>
      </c>
      <c r="J101" s="121">
        <f t="shared" si="5"/>
        <v>288.49</v>
      </c>
      <c r="K101" s="153"/>
      <c r="L101" s="157"/>
      <c r="M101" s="145"/>
      <c r="N101" s="145"/>
      <c r="O101" s="157"/>
      <c r="P101" s="157"/>
      <c r="Q101" s="157"/>
      <c r="R101" s="157"/>
      <c r="S101" s="157"/>
    </row>
    <row r="102" spans="1:19" s="34" customFormat="1" ht="12" customHeight="1" x14ac:dyDescent="0.2">
      <c r="A102" s="33">
        <v>42</v>
      </c>
      <c r="B102" s="172" t="s">
        <v>423</v>
      </c>
      <c r="C102" s="180" t="s">
        <v>424</v>
      </c>
      <c r="D102" s="178" t="s">
        <v>299</v>
      </c>
      <c r="E102" s="5">
        <v>2</v>
      </c>
      <c r="F102" s="174">
        <v>443</v>
      </c>
      <c r="G102" s="39">
        <f t="shared" si="3"/>
        <v>886</v>
      </c>
      <c r="H102" s="83">
        <v>0</v>
      </c>
      <c r="I102" s="121">
        <f t="shared" si="4"/>
        <v>443</v>
      </c>
      <c r="J102" s="121">
        <f t="shared" si="5"/>
        <v>886</v>
      </c>
      <c r="K102" s="153"/>
      <c r="L102" s="157"/>
      <c r="M102" s="145"/>
      <c r="N102" s="145"/>
      <c r="O102" s="157"/>
      <c r="P102" s="157"/>
      <c r="Q102" s="157"/>
      <c r="R102" s="157"/>
      <c r="S102" s="157"/>
    </row>
    <row r="103" spans="1:19" s="34" customFormat="1" ht="12" customHeight="1" x14ac:dyDescent="0.2">
      <c r="A103" s="33">
        <v>43</v>
      </c>
      <c r="B103" s="172" t="s">
        <v>425</v>
      </c>
      <c r="C103" s="180" t="s">
        <v>424</v>
      </c>
      <c r="D103" s="178" t="s">
        <v>299</v>
      </c>
      <c r="E103" s="5">
        <v>3</v>
      </c>
      <c r="F103" s="174">
        <v>40.81</v>
      </c>
      <c r="G103" s="39">
        <f t="shared" si="3"/>
        <v>122.43</v>
      </c>
      <c r="H103" s="83">
        <v>0</v>
      </c>
      <c r="I103" s="121">
        <f t="shared" si="4"/>
        <v>40.81</v>
      </c>
      <c r="J103" s="121">
        <f t="shared" si="5"/>
        <v>122.43</v>
      </c>
      <c r="K103" s="153"/>
      <c r="L103" s="157"/>
      <c r="M103" s="145"/>
      <c r="N103" s="145"/>
      <c r="O103" s="157"/>
      <c r="P103" s="157"/>
      <c r="Q103" s="157"/>
      <c r="R103" s="157"/>
      <c r="S103" s="157"/>
    </row>
    <row r="104" spans="1:19" s="34" customFormat="1" ht="12" customHeight="1" x14ac:dyDescent="0.2">
      <c r="A104" s="33">
        <v>44</v>
      </c>
      <c r="B104" s="172" t="s">
        <v>426</v>
      </c>
      <c r="C104" s="180" t="s">
        <v>427</v>
      </c>
      <c r="D104" s="178" t="s">
        <v>299</v>
      </c>
      <c r="E104" s="5">
        <v>1</v>
      </c>
      <c r="F104" s="174">
        <v>284.43</v>
      </c>
      <c r="G104" s="39">
        <f t="shared" si="3"/>
        <v>284.43</v>
      </c>
      <c r="H104" s="83">
        <v>0</v>
      </c>
      <c r="I104" s="121">
        <f t="shared" si="4"/>
        <v>284.43</v>
      </c>
      <c r="J104" s="121">
        <f t="shared" si="5"/>
        <v>284.43</v>
      </c>
      <c r="K104" s="153"/>
      <c r="L104" s="157"/>
      <c r="M104" s="145"/>
      <c r="N104" s="145"/>
      <c r="O104" s="157"/>
      <c r="P104" s="157"/>
      <c r="Q104" s="157"/>
      <c r="R104" s="157"/>
      <c r="S104" s="157"/>
    </row>
    <row r="105" spans="1:19" s="34" customFormat="1" ht="12" customHeight="1" x14ac:dyDescent="0.2">
      <c r="A105" s="33">
        <v>45</v>
      </c>
      <c r="B105" s="172" t="s">
        <v>428</v>
      </c>
      <c r="C105" s="180" t="s">
        <v>429</v>
      </c>
      <c r="D105" s="178" t="s">
        <v>299</v>
      </c>
      <c r="E105" s="5">
        <v>3</v>
      </c>
      <c r="F105" s="174">
        <v>17.809999999999999</v>
      </c>
      <c r="G105" s="39">
        <f t="shared" si="3"/>
        <v>53.429999999999993</v>
      </c>
      <c r="H105" s="83">
        <v>0</v>
      </c>
      <c r="I105" s="121">
        <f t="shared" si="4"/>
        <v>17.809999999999999</v>
      </c>
      <c r="J105" s="121">
        <f t="shared" si="5"/>
        <v>53.429999999999993</v>
      </c>
      <c r="K105" s="153"/>
      <c r="L105" s="157"/>
      <c r="M105" s="145"/>
      <c r="N105" s="145"/>
      <c r="O105" s="157"/>
      <c r="P105" s="157"/>
      <c r="Q105" s="157"/>
      <c r="R105" s="157"/>
      <c r="S105" s="157"/>
    </row>
    <row r="106" spans="1:19" s="34" customFormat="1" ht="12" customHeight="1" x14ac:dyDescent="0.2">
      <c r="A106" s="33">
        <v>46</v>
      </c>
      <c r="B106" s="172" t="s">
        <v>430</v>
      </c>
      <c r="C106" s="180" t="s">
        <v>431</v>
      </c>
      <c r="D106" s="178" t="s">
        <v>299</v>
      </c>
      <c r="E106" s="5">
        <v>8</v>
      </c>
      <c r="F106" s="174">
        <v>7.46</v>
      </c>
      <c r="G106" s="39">
        <f t="shared" si="3"/>
        <v>59.68</v>
      </c>
      <c r="H106" s="83">
        <v>0</v>
      </c>
      <c r="I106" s="121">
        <f t="shared" si="4"/>
        <v>7.46</v>
      </c>
      <c r="J106" s="121">
        <f t="shared" si="5"/>
        <v>59.68</v>
      </c>
      <c r="K106" s="153"/>
      <c r="L106" s="157"/>
      <c r="M106" s="145"/>
      <c r="N106" s="145"/>
      <c r="O106" s="157"/>
      <c r="P106" s="157"/>
      <c r="Q106" s="157"/>
      <c r="R106" s="157"/>
      <c r="S106" s="157"/>
    </row>
    <row r="107" spans="1:19" s="34" customFormat="1" ht="12" customHeight="1" x14ac:dyDescent="0.2">
      <c r="A107" s="33">
        <v>47</v>
      </c>
      <c r="B107" s="172" t="s">
        <v>432</v>
      </c>
      <c r="C107" s="180" t="s">
        <v>433</v>
      </c>
      <c r="D107" s="178" t="s">
        <v>299</v>
      </c>
      <c r="E107" s="5">
        <v>8</v>
      </c>
      <c r="F107" s="174">
        <v>4.51</v>
      </c>
      <c r="G107" s="39">
        <f t="shared" si="3"/>
        <v>36.08</v>
      </c>
      <c r="H107" s="83">
        <v>0</v>
      </c>
      <c r="I107" s="121">
        <f t="shared" si="4"/>
        <v>4.51</v>
      </c>
      <c r="J107" s="121">
        <f t="shared" si="5"/>
        <v>36.08</v>
      </c>
      <c r="K107" s="153"/>
      <c r="L107" s="157"/>
      <c r="M107" s="145"/>
      <c r="N107" s="145"/>
      <c r="O107" s="157"/>
      <c r="P107" s="157"/>
      <c r="Q107" s="157"/>
      <c r="R107" s="157"/>
      <c r="S107" s="157"/>
    </row>
    <row r="108" spans="1:19" s="34" customFormat="1" ht="12" customHeight="1" x14ac:dyDescent="0.2">
      <c r="A108" s="33">
        <v>48</v>
      </c>
      <c r="B108" s="185" t="s">
        <v>434</v>
      </c>
      <c r="C108" s="180" t="s">
        <v>435</v>
      </c>
      <c r="D108" s="178" t="s">
        <v>299</v>
      </c>
      <c r="E108" s="179">
        <v>1</v>
      </c>
      <c r="F108" s="174">
        <v>7.96</v>
      </c>
      <c r="G108" s="39">
        <f t="shared" si="3"/>
        <v>7.96</v>
      </c>
      <c r="H108" s="83">
        <v>0</v>
      </c>
      <c r="I108" s="121">
        <f t="shared" si="4"/>
        <v>7.96</v>
      </c>
      <c r="J108" s="121">
        <f t="shared" si="5"/>
        <v>7.96</v>
      </c>
      <c r="K108" s="153"/>
      <c r="L108" s="157"/>
      <c r="M108" s="145"/>
      <c r="N108" s="145"/>
      <c r="O108" s="157"/>
      <c r="P108" s="157"/>
      <c r="Q108" s="157"/>
      <c r="R108" s="157"/>
      <c r="S108" s="157"/>
    </row>
    <row r="109" spans="1:19" s="34" customFormat="1" ht="12" customHeight="1" x14ac:dyDescent="0.2">
      <c r="A109" s="33">
        <v>49</v>
      </c>
      <c r="B109" s="185" t="s">
        <v>434</v>
      </c>
      <c r="C109" s="180" t="s">
        <v>436</v>
      </c>
      <c r="D109" s="178" t="s">
        <v>299</v>
      </c>
      <c r="E109" s="179">
        <v>6</v>
      </c>
      <c r="F109" s="174">
        <v>3.88</v>
      </c>
      <c r="G109" s="39">
        <f t="shared" si="3"/>
        <v>23.28</v>
      </c>
      <c r="H109" s="83">
        <v>0</v>
      </c>
      <c r="I109" s="121">
        <f t="shared" si="4"/>
        <v>3.88</v>
      </c>
      <c r="J109" s="121">
        <f t="shared" si="5"/>
        <v>23.28</v>
      </c>
      <c r="K109" s="153"/>
      <c r="L109" s="157"/>
      <c r="M109" s="145"/>
      <c r="N109" s="145"/>
      <c r="O109" s="157"/>
      <c r="P109" s="157"/>
      <c r="Q109" s="157"/>
      <c r="R109" s="157"/>
      <c r="S109" s="157"/>
    </row>
    <row r="110" spans="1:19" s="34" customFormat="1" ht="12" customHeight="1" x14ac:dyDescent="0.2">
      <c r="A110" s="33">
        <v>50</v>
      </c>
      <c r="B110" s="187" t="s">
        <v>437</v>
      </c>
      <c r="C110" s="180" t="s">
        <v>438</v>
      </c>
      <c r="D110" s="178" t="s">
        <v>299</v>
      </c>
      <c r="E110" s="179">
        <v>7</v>
      </c>
      <c r="F110" s="174">
        <v>5.82</v>
      </c>
      <c r="G110" s="39">
        <f t="shared" si="3"/>
        <v>40.74</v>
      </c>
      <c r="H110" s="83">
        <v>0</v>
      </c>
      <c r="I110" s="121">
        <f t="shared" si="4"/>
        <v>5.82</v>
      </c>
      <c r="J110" s="121">
        <f t="shared" si="5"/>
        <v>40.74</v>
      </c>
      <c r="K110" s="153"/>
      <c r="L110" s="157"/>
      <c r="M110" s="145"/>
      <c r="N110" s="145"/>
      <c r="O110" s="157"/>
      <c r="P110" s="157"/>
      <c r="Q110" s="157"/>
      <c r="R110" s="157"/>
      <c r="S110" s="157"/>
    </row>
    <row r="111" spans="1:19" s="34" customFormat="1" ht="12" customHeight="1" x14ac:dyDescent="0.2">
      <c r="A111" s="33">
        <v>51</v>
      </c>
      <c r="B111" s="172" t="s">
        <v>439</v>
      </c>
      <c r="C111" s="180" t="s">
        <v>440</v>
      </c>
      <c r="D111" s="178" t="s">
        <v>299</v>
      </c>
      <c r="E111" s="5">
        <v>2</v>
      </c>
      <c r="F111" s="174">
        <v>9.4</v>
      </c>
      <c r="G111" s="39">
        <f t="shared" si="3"/>
        <v>18.8</v>
      </c>
      <c r="H111" s="83">
        <v>0</v>
      </c>
      <c r="I111" s="121">
        <f t="shared" si="4"/>
        <v>9.4</v>
      </c>
      <c r="J111" s="121">
        <f t="shared" si="5"/>
        <v>18.8</v>
      </c>
      <c r="K111" s="153"/>
      <c r="L111" s="157"/>
      <c r="M111" s="145"/>
      <c r="N111" s="145"/>
      <c r="O111" s="157"/>
      <c r="P111" s="157"/>
      <c r="Q111" s="157"/>
      <c r="R111" s="157"/>
      <c r="S111" s="157"/>
    </row>
    <row r="112" spans="1:19" s="34" customFormat="1" ht="12" customHeight="1" x14ac:dyDescent="0.2">
      <c r="A112" s="33">
        <v>52</v>
      </c>
      <c r="B112" s="172" t="s">
        <v>441</v>
      </c>
      <c r="C112" s="180" t="s">
        <v>442</v>
      </c>
      <c r="D112" s="178" t="s">
        <v>299</v>
      </c>
      <c r="E112" s="5">
        <v>2</v>
      </c>
      <c r="F112" s="174">
        <v>55.2</v>
      </c>
      <c r="G112" s="39">
        <f t="shared" si="3"/>
        <v>110.4</v>
      </c>
      <c r="H112" s="83">
        <v>0</v>
      </c>
      <c r="I112" s="121">
        <f t="shared" si="4"/>
        <v>55.2</v>
      </c>
      <c r="J112" s="121">
        <f t="shared" si="5"/>
        <v>110.4</v>
      </c>
      <c r="K112" s="153"/>
      <c r="L112" s="157"/>
      <c r="M112" s="145"/>
      <c r="N112" s="145"/>
      <c r="O112" s="157"/>
      <c r="P112" s="157"/>
      <c r="Q112" s="157"/>
      <c r="R112" s="157"/>
      <c r="S112" s="157"/>
    </row>
    <row r="113" spans="1:19" s="34" customFormat="1" ht="12" customHeight="1" x14ac:dyDescent="0.2">
      <c r="A113" s="33">
        <v>53</v>
      </c>
      <c r="B113" s="172" t="s">
        <v>443</v>
      </c>
      <c r="C113" s="180" t="s">
        <v>444</v>
      </c>
      <c r="D113" s="178" t="s">
        <v>299</v>
      </c>
      <c r="E113" s="5">
        <v>2</v>
      </c>
      <c r="F113" s="174">
        <v>11</v>
      </c>
      <c r="G113" s="39">
        <f t="shared" si="3"/>
        <v>22</v>
      </c>
      <c r="H113" s="83">
        <v>0</v>
      </c>
      <c r="I113" s="121">
        <f t="shared" si="4"/>
        <v>11</v>
      </c>
      <c r="J113" s="121">
        <f t="shared" si="5"/>
        <v>22</v>
      </c>
      <c r="K113" s="153"/>
      <c r="L113" s="157"/>
      <c r="M113" s="145"/>
      <c r="N113" s="145"/>
      <c r="O113" s="157"/>
      <c r="P113" s="157"/>
      <c r="Q113" s="157"/>
      <c r="R113" s="157"/>
      <c r="S113" s="157"/>
    </row>
    <row r="114" spans="1:19" s="34" customFormat="1" ht="12" customHeight="1" x14ac:dyDescent="0.2">
      <c r="A114" s="33">
        <v>54</v>
      </c>
      <c r="B114" s="188" t="s">
        <v>445</v>
      </c>
      <c r="C114" s="180" t="s">
        <v>446</v>
      </c>
      <c r="D114" s="178" t="s">
        <v>299</v>
      </c>
      <c r="E114" s="5">
        <v>2</v>
      </c>
      <c r="F114" s="174">
        <v>18.5</v>
      </c>
      <c r="G114" s="39">
        <f t="shared" si="3"/>
        <v>37</v>
      </c>
      <c r="H114" s="83">
        <v>0</v>
      </c>
      <c r="I114" s="121">
        <f t="shared" si="4"/>
        <v>18.5</v>
      </c>
      <c r="J114" s="121">
        <f t="shared" si="5"/>
        <v>37</v>
      </c>
      <c r="K114" s="153"/>
      <c r="L114" s="157"/>
      <c r="M114" s="145"/>
      <c r="N114" s="145"/>
      <c r="O114" s="157"/>
      <c r="P114" s="157"/>
      <c r="Q114" s="157"/>
      <c r="R114" s="157"/>
      <c r="S114" s="157"/>
    </row>
    <row r="115" spans="1:19" s="34" customFormat="1" ht="12" customHeight="1" x14ac:dyDescent="0.2">
      <c r="A115" s="33">
        <v>55</v>
      </c>
      <c r="B115" s="172" t="s">
        <v>443</v>
      </c>
      <c r="C115" s="180" t="s">
        <v>447</v>
      </c>
      <c r="D115" s="178" t="s">
        <v>299</v>
      </c>
      <c r="E115" s="5">
        <v>2</v>
      </c>
      <c r="F115" s="174">
        <v>6.6</v>
      </c>
      <c r="G115" s="39">
        <f t="shared" si="3"/>
        <v>13.2</v>
      </c>
      <c r="H115" s="83">
        <v>0</v>
      </c>
      <c r="I115" s="121">
        <f t="shared" si="4"/>
        <v>6.6</v>
      </c>
      <c r="J115" s="121">
        <f t="shared" si="5"/>
        <v>13.2</v>
      </c>
      <c r="K115" s="153"/>
      <c r="L115" s="157"/>
      <c r="M115" s="145"/>
      <c r="N115" s="145"/>
      <c r="O115" s="157"/>
      <c r="P115" s="157"/>
      <c r="Q115" s="157"/>
      <c r="R115" s="157"/>
      <c r="S115" s="157"/>
    </row>
    <row r="116" spans="1:19" s="34" customFormat="1" ht="12" customHeight="1" x14ac:dyDescent="0.2">
      <c r="A116" s="33">
        <v>56</v>
      </c>
      <c r="B116" s="172" t="s">
        <v>448</v>
      </c>
      <c r="C116" s="175" t="s">
        <v>449</v>
      </c>
      <c r="D116" s="178" t="s">
        <v>299</v>
      </c>
      <c r="E116" s="5">
        <v>10</v>
      </c>
      <c r="F116" s="174">
        <v>3</v>
      </c>
      <c r="G116" s="39">
        <f t="shared" si="3"/>
        <v>30</v>
      </c>
      <c r="H116" s="83">
        <v>0</v>
      </c>
      <c r="I116" s="121">
        <f t="shared" si="4"/>
        <v>3</v>
      </c>
      <c r="J116" s="121">
        <f t="shared" si="5"/>
        <v>30</v>
      </c>
      <c r="K116" s="153"/>
      <c r="L116" s="157"/>
      <c r="M116" s="145"/>
      <c r="N116" s="145"/>
      <c r="O116" s="157"/>
      <c r="P116" s="157"/>
      <c r="Q116" s="157"/>
      <c r="R116" s="157"/>
      <c r="S116" s="157"/>
    </row>
    <row r="117" spans="1:19" s="34" customFormat="1" ht="12" customHeight="1" x14ac:dyDescent="0.2">
      <c r="A117" s="33">
        <v>57</v>
      </c>
      <c r="B117" s="172" t="s">
        <v>448</v>
      </c>
      <c r="C117" s="175" t="s">
        <v>450</v>
      </c>
      <c r="D117" s="178" t="s">
        <v>299</v>
      </c>
      <c r="E117" s="5">
        <v>9</v>
      </c>
      <c r="F117" s="174">
        <v>3</v>
      </c>
      <c r="G117" s="39">
        <f t="shared" si="3"/>
        <v>27</v>
      </c>
      <c r="H117" s="83">
        <v>0</v>
      </c>
      <c r="I117" s="121">
        <f t="shared" si="4"/>
        <v>3</v>
      </c>
      <c r="J117" s="121">
        <f t="shared" si="5"/>
        <v>27</v>
      </c>
      <c r="K117" s="153"/>
      <c r="L117" s="157"/>
      <c r="M117" s="145"/>
      <c r="N117" s="145"/>
      <c r="O117" s="157"/>
      <c r="P117" s="157"/>
      <c r="Q117" s="157"/>
      <c r="R117" s="157"/>
      <c r="S117" s="157"/>
    </row>
    <row r="118" spans="1:19" s="34" customFormat="1" ht="12" customHeight="1" x14ac:dyDescent="0.2">
      <c r="A118" s="33">
        <v>58</v>
      </c>
      <c r="B118" s="172" t="s">
        <v>448</v>
      </c>
      <c r="C118" s="175" t="s">
        <v>451</v>
      </c>
      <c r="D118" s="178" t="s">
        <v>299</v>
      </c>
      <c r="E118" s="5">
        <v>9</v>
      </c>
      <c r="F118" s="174">
        <v>3</v>
      </c>
      <c r="G118" s="39">
        <f t="shared" si="3"/>
        <v>27</v>
      </c>
      <c r="H118" s="83">
        <v>0</v>
      </c>
      <c r="I118" s="121">
        <f t="shared" si="4"/>
        <v>3</v>
      </c>
      <c r="J118" s="121">
        <f t="shared" si="5"/>
        <v>27</v>
      </c>
      <c r="K118" s="153"/>
      <c r="L118" s="157"/>
      <c r="M118" s="145"/>
      <c r="N118" s="145"/>
      <c r="O118" s="157"/>
      <c r="P118" s="157"/>
      <c r="Q118" s="157"/>
      <c r="R118" s="157"/>
      <c r="S118" s="157"/>
    </row>
    <row r="119" spans="1:19" s="34" customFormat="1" ht="12" customHeight="1" x14ac:dyDescent="0.2">
      <c r="A119" s="33">
        <v>59</v>
      </c>
      <c r="B119" s="172" t="s">
        <v>452</v>
      </c>
      <c r="C119" s="175" t="s">
        <v>453</v>
      </c>
      <c r="D119" s="178" t="s">
        <v>299</v>
      </c>
      <c r="E119" s="5">
        <v>50</v>
      </c>
      <c r="F119" s="174">
        <v>0.54</v>
      </c>
      <c r="G119" s="39">
        <f t="shared" si="3"/>
        <v>27</v>
      </c>
      <c r="H119" s="83">
        <v>0</v>
      </c>
      <c r="I119" s="121">
        <f t="shared" si="4"/>
        <v>0.54</v>
      </c>
      <c r="J119" s="121">
        <f t="shared" si="5"/>
        <v>27</v>
      </c>
      <c r="K119" s="153"/>
      <c r="L119" s="157"/>
      <c r="M119" s="145"/>
      <c r="N119" s="145"/>
      <c r="O119" s="157"/>
      <c r="P119" s="157"/>
      <c r="Q119" s="157"/>
      <c r="R119" s="157"/>
      <c r="S119" s="157"/>
    </row>
    <row r="120" spans="1:19" s="34" customFormat="1" ht="12" customHeight="1" x14ac:dyDescent="0.2">
      <c r="A120" s="33">
        <v>60</v>
      </c>
      <c r="B120" s="172" t="s">
        <v>452</v>
      </c>
      <c r="C120" s="175" t="s">
        <v>454</v>
      </c>
      <c r="D120" s="178" t="s">
        <v>299</v>
      </c>
      <c r="E120" s="5">
        <v>20</v>
      </c>
      <c r="F120" s="174">
        <v>0.95</v>
      </c>
      <c r="G120" s="39">
        <f t="shared" si="3"/>
        <v>19</v>
      </c>
      <c r="H120" s="83">
        <v>0</v>
      </c>
      <c r="I120" s="121">
        <f t="shared" si="4"/>
        <v>0.95</v>
      </c>
      <c r="J120" s="121">
        <f t="shared" si="5"/>
        <v>19</v>
      </c>
      <c r="K120" s="153"/>
      <c r="L120" s="157"/>
      <c r="M120" s="145"/>
      <c r="N120" s="145"/>
      <c r="O120" s="157"/>
      <c r="P120" s="157"/>
      <c r="Q120" s="157"/>
      <c r="R120" s="157"/>
      <c r="S120" s="157"/>
    </row>
    <row r="121" spans="1:19" s="34" customFormat="1" ht="12" customHeight="1" x14ac:dyDescent="0.2">
      <c r="A121" s="33">
        <v>61</v>
      </c>
      <c r="B121" s="172" t="s">
        <v>452</v>
      </c>
      <c r="C121" s="175" t="s">
        <v>455</v>
      </c>
      <c r="D121" s="178" t="s">
        <v>299</v>
      </c>
      <c r="E121" s="5">
        <v>50</v>
      </c>
      <c r="F121" s="174">
        <v>0.54</v>
      </c>
      <c r="G121" s="39">
        <f t="shared" si="3"/>
        <v>27</v>
      </c>
      <c r="H121" s="83">
        <v>0</v>
      </c>
      <c r="I121" s="121">
        <f t="shared" si="4"/>
        <v>0.54</v>
      </c>
      <c r="J121" s="121">
        <f t="shared" si="5"/>
        <v>27</v>
      </c>
      <c r="K121" s="153"/>
      <c r="L121" s="157"/>
      <c r="M121" s="145"/>
      <c r="N121" s="145"/>
      <c r="O121" s="157"/>
      <c r="P121" s="157"/>
      <c r="Q121" s="157"/>
      <c r="R121" s="157"/>
      <c r="S121" s="157"/>
    </row>
    <row r="122" spans="1:19" s="34" customFormat="1" ht="12" customHeight="1" x14ac:dyDescent="0.2">
      <c r="A122" s="33">
        <v>62</v>
      </c>
      <c r="B122" s="172" t="s">
        <v>452</v>
      </c>
      <c r="C122" s="175" t="s">
        <v>456</v>
      </c>
      <c r="D122" s="178" t="s">
        <v>299</v>
      </c>
      <c r="E122" s="5">
        <v>20</v>
      </c>
      <c r="F122" s="174">
        <v>0.95</v>
      </c>
      <c r="G122" s="39">
        <f t="shared" si="3"/>
        <v>19</v>
      </c>
      <c r="H122" s="83">
        <v>0</v>
      </c>
      <c r="I122" s="121">
        <f t="shared" si="4"/>
        <v>0.95</v>
      </c>
      <c r="J122" s="121">
        <f t="shared" si="5"/>
        <v>19</v>
      </c>
      <c r="K122" s="153"/>
      <c r="L122" s="157"/>
      <c r="M122" s="145"/>
      <c r="N122" s="145"/>
      <c r="O122" s="157"/>
      <c r="P122" s="157"/>
      <c r="Q122" s="157"/>
      <c r="R122" s="157"/>
      <c r="S122" s="157"/>
    </row>
    <row r="123" spans="1:19" s="34" customFormat="1" ht="12" customHeight="1" x14ac:dyDescent="0.2">
      <c r="A123" s="33">
        <v>63</v>
      </c>
      <c r="B123" s="172" t="s">
        <v>452</v>
      </c>
      <c r="C123" s="175" t="s">
        <v>457</v>
      </c>
      <c r="D123" s="178" t="s">
        <v>299</v>
      </c>
      <c r="E123" s="5">
        <v>6</v>
      </c>
      <c r="F123" s="174">
        <v>1.43</v>
      </c>
      <c r="G123" s="39">
        <f t="shared" si="3"/>
        <v>8.58</v>
      </c>
      <c r="H123" s="83">
        <v>0</v>
      </c>
      <c r="I123" s="121">
        <f t="shared" si="4"/>
        <v>1.43</v>
      </c>
      <c r="J123" s="121">
        <f t="shared" si="5"/>
        <v>8.58</v>
      </c>
      <c r="K123" s="153"/>
      <c r="L123" s="157"/>
      <c r="M123" s="145"/>
      <c r="N123" s="145"/>
      <c r="O123" s="157"/>
      <c r="P123" s="157"/>
      <c r="Q123" s="157"/>
      <c r="R123" s="157"/>
      <c r="S123" s="157"/>
    </row>
    <row r="124" spans="1:19" s="34" customFormat="1" ht="12" customHeight="1" x14ac:dyDescent="0.2">
      <c r="A124" s="33">
        <v>64</v>
      </c>
      <c r="B124" s="172" t="s">
        <v>452</v>
      </c>
      <c r="C124" s="175" t="s">
        <v>458</v>
      </c>
      <c r="D124" s="178" t="s">
        <v>299</v>
      </c>
      <c r="E124" s="5">
        <v>2</v>
      </c>
      <c r="F124" s="174">
        <v>3.55</v>
      </c>
      <c r="G124" s="39">
        <f t="shared" si="3"/>
        <v>7.1</v>
      </c>
      <c r="H124" s="83">
        <v>0</v>
      </c>
      <c r="I124" s="121">
        <f t="shared" si="4"/>
        <v>3.55</v>
      </c>
      <c r="J124" s="121">
        <f t="shared" si="5"/>
        <v>7.1</v>
      </c>
      <c r="K124" s="153"/>
      <c r="L124" s="157"/>
      <c r="M124" s="145"/>
      <c r="N124" s="145"/>
      <c r="O124" s="157"/>
      <c r="P124" s="157"/>
      <c r="Q124" s="157"/>
      <c r="R124" s="157"/>
      <c r="S124" s="157"/>
    </row>
    <row r="125" spans="1:19" s="34" customFormat="1" ht="12" customHeight="1" x14ac:dyDescent="0.2">
      <c r="A125" s="33">
        <v>65</v>
      </c>
      <c r="B125" s="172" t="s">
        <v>452</v>
      </c>
      <c r="C125" s="175" t="s">
        <v>459</v>
      </c>
      <c r="D125" s="178" t="s">
        <v>299</v>
      </c>
      <c r="E125" s="5">
        <v>2</v>
      </c>
      <c r="F125" s="174">
        <v>2.5</v>
      </c>
      <c r="G125" s="39">
        <f t="shared" si="3"/>
        <v>5</v>
      </c>
      <c r="H125" s="83">
        <v>0</v>
      </c>
      <c r="I125" s="121">
        <f t="shared" si="4"/>
        <v>2.5</v>
      </c>
      <c r="J125" s="121">
        <f t="shared" si="5"/>
        <v>5</v>
      </c>
      <c r="K125" s="153"/>
      <c r="L125" s="157"/>
      <c r="M125" s="145"/>
      <c r="N125" s="145"/>
      <c r="O125" s="157"/>
      <c r="P125" s="157"/>
      <c r="Q125" s="157"/>
      <c r="R125" s="157"/>
      <c r="S125" s="157"/>
    </row>
    <row r="126" spans="1:19" s="34" customFormat="1" ht="12" customHeight="1" x14ac:dyDescent="0.2">
      <c r="A126" s="33">
        <v>66</v>
      </c>
      <c r="B126" s="189" t="s">
        <v>460</v>
      </c>
      <c r="C126" s="175" t="s">
        <v>461</v>
      </c>
      <c r="D126" s="178" t="s">
        <v>299</v>
      </c>
      <c r="E126" s="5">
        <v>10</v>
      </c>
      <c r="F126" s="174">
        <v>0.11</v>
      </c>
      <c r="G126" s="39">
        <f t="shared" ref="G126:G186" si="6">E126*F126</f>
        <v>1.1000000000000001</v>
      </c>
      <c r="H126" s="83">
        <v>0</v>
      </c>
      <c r="I126" s="121">
        <f t="shared" si="4"/>
        <v>0.11</v>
      </c>
      <c r="J126" s="121">
        <f t="shared" si="5"/>
        <v>1.1000000000000001</v>
      </c>
      <c r="K126" s="153"/>
      <c r="L126" s="157"/>
      <c r="M126" s="145"/>
      <c r="N126" s="145"/>
      <c r="O126" s="157"/>
      <c r="P126" s="157"/>
      <c r="Q126" s="157"/>
      <c r="R126" s="157"/>
      <c r="S126" s="157"/>
    </row>
    <row r="127" spans="1:19" s="34" customFormat="1" ht="12" customHeight="1" x14ac:dyDescent="0.2">
      <c r="A127" s="33">
        <v>67</v>
      </c>
      <c r="B127" s="189" t="s">
        <v>460</v>
      </c>
      <c r="C127" s="175" t="s">
        <v>462</v>
      </c>
      <c r="D127" s="178" t="s">
        <v>299</v>
      </c>
      <c r="E127" s="5">
        <v>3</v>
      </c>
      <c r="F127" s="174">
        <v>0.12</v>
      </c>
      <c r="G127" s="39">
        <f t="shared" si="6"/>
        <v>0.36</v>
      </c>
      <c r="H127" s="83">
        <v>0</v>
      </c>
      <c r="I127" s="121">
        <f t="shared" si="4"/>
        <v>0.12</v>
      </c>
      <c r="J127" s="121">
        <f t="shared" si="5"/>
        <v>0.36</v>
      </c>
      <c r="K127" s="153"/>
      <c r="L127" s="157"/>
      <c r="M127" s="145"/>
      <c r="N127" s="145"/>
      <c r="O127" s="157"/>
      <c r="P127" s="157"/>
      <c r="Q127" s="157"/>
      <c r="R127" s="157"/>
      <c r="S127" s="157"/>
    </row>
    <row r="128" spans="1:19" s="34" customFormat="1" ht="12" customHeight="1" x14ac:dyDescent="0.2">
      <c r="A128" s="33">
        <v>68</v>
      </c>
      <c r="B128" s="189" t="s">
        <v>460</v>
      </c>
      <c r="C128" s="175" t="s">
        <v>463</v>
      </c>
      <c r="D128" s="178" t="s">
        <v>299</v>
      </c>
      <c r="E128" s="5">
        <v>3</v>
      </c>
      <c r="F128" s="174">
        <v>0.16</v>
      </c>
      <c r="G128" s="39">
        <f t="shared" si="6"/>
        <v>0.48</v>
      </c>
      <c r="H128" s="83">
        <v>0</v>
      </c>
      <c r="I128" s="121">
        <f t="shared" si="4"/>
        <v>0.16</v>
      </c>
      <c r="J128" s="121">
        <f t="shared" si="5"/>
        <v>0.48</v>
      </c>
      <c r="K128" s="153"/>
      <c r="L128" s="157"/>
      <c r="M128" s="145"/>
      <c r="N128" s="145"/>
      <c r="O128" s="157"/>
      <c r="P128" s="157"/>
      <c r="Q128" s="157"/>
      <c r="R128" s="157"/>
      <c r="S128" s="157"/>
    </row>
    <row r="129" spans="1:19" s="34" customFormat="1" ht="12" customHeight="1" x14ac:dyDescent="0.2">
      <c r="A129" s="33">
        <v>69</v>
      </c>
      <c r="B129" s="189" t="s">
        <v>464</v>
      </c>
      <c r="C129" s="175" t="s">
        <v>465</v>
      </c>
      <c r="D129" s="178" t="s">
        <v>299</v>
      </c>
      <c r="E129" s="5">
        <v>3</v>
      </c>
      <c r="F129" s="174">
        <v>0.22</v>
      </c>
      <c r="G129" s="39">
        <f t="shared" si="6"/>
        <v>0.66</v>
      </c>
      <c r="H129" s="83">
        <v>0</v>
      </c>
      <c r="I129" s="121">
        <f t="shared" si="4"/>
        <v>0.22</v>
      </c>
      <c r="J129" s="121">
        <f t="shared" si="5"/>
        <v>0.66</v>
      </c>
      <c r="K129" s="153"/>
      <c r="L129" s="157"/>
      <c r="M129" s="145"/>
      <c r="N129" s="145"/>
      <c r="O129" s="157"/>
      <c r="P129" s="157"/>
      <c r="Q129" s="157"/>
      <c r="R129" s="157"/>
      <c r="S129" s="157"/>
    </row>
    <row r="130" spans="1:19" s="34" customFormat="1" ht="12" customHeight="1" x14ac:dyDescent="0.2">
      <c r="A130" s="33">
        <v>70</v>
      </c>
      <c r="B130" s="189" t="s">
        <v>460</v>
      </c>
      <c r="C130" s="175" t="s">
        <v>466</v>
      </c>
      <c r="D130" s="178" t="s">
        <v>299</v>
      </c>
      <c r="E130" s="5">
        <v>3</v>
      </c>
      <c r="F130" s="174">
        <v>0.27</v>
      </c>
      <c r="G130" s="39">
        <f t="shared" si="6"/>
        <v>0.81</v>
      </c>
      <c r="H130" s="83">
        <v>0</v>
      </c>
      <c r="I130" s="121">
        <f t="shared" si="4"/>
        <v>0.27</v>
      </c>
      <c r="J130" s="121">
        <f t="shared" si="5"/>
        <v>0.81</v>
      </c>
      <c r="K130" s="153"/>
      <c r="L130" s="157"/>
      <c r="M130" s="145"/>
      <c r="N130" s="145"/>
      <c r="O130" s="157"/>
      <c r="P130" s="157"/>
      <c r="Q130" s="157"/>
      <c r="R130" s="157"/>
      <c r="S130" s="157"/>
    </row>
    <row r="131" spans="1:19" s="34" customFormat="1" ht="12" customHeight="1" x14ac:dyDescent="0.2">
      <c r="A131" s="33">
        <v>71</v>
      </c>
      <c r="B131" s="189" t="s">
        <v>460</v>
      </c>
      <c r="C131" s="175" t="s">
        <v>467</v>
      </c>
      <c r="D131" s="178" t="s">
        <v>299</v>
      </c>
      <c r="E131" s="5">
        <v>3</v>
      </c>
      <c r="F131" s="174">
        <v>0.3</v>
      </c>
      <c r="G131" s="39">
        <f t="shared" si="6"/>
        <v>0.89999999999999991</v>
      </c>
      <c r="H131" s="83">
        <v>0</v>
      </c>
      <c r="I131" s="121">
        <f t="shared" si="4"/>
        <v>0.3</v>
      </c>
      <c r="J131" s="121">
        <f t="shared" si="5"/>
        <v>0.89999999999999991</v>
      </c>
      <c r="K131" s="153"/>
      <c r="L131" s="157"/>
      <c r="M131" s="145"/>
      <c r="N131" s="145"/>
      <c r="O131" s="157"/>
      <c r="P131" s="157"/>
      <c r="Q131" s="157"/>
      <c r="R131" s="157"/>
      <c r="S131" s="157"/>
    </row>
    <row r="132" spans="1:19" s="34" customFormat="1" ht="12" customHeight="1" x14ac:dyDescent="0.2">
      <c r="A132" s="33">
        <v>72</v>
      </c>
      <c r="B132" s="189" t="s">
        <v>460</v>
      </c>
      <c r="C132" s="175" t="s">
        <v>468</v>
      </c>
      <c r="D132" s="178" t="s">
        <v>299</v>
      </c>
      <c r="E132" s="5">
        <v>3</v>
      </c>
      <c r="F132" s="174">
        <v>0.55000000000000004</v>
      </c>
      <c r="G132" s="39">
        <f t="shared" si="6"/>
        <v>1.6500000000000001</v>
      </c>
      <c r="H132" s="83">
        <v>0</v>
      </c>
      <c r="I132" s="121">
        <f t="shared" si="4"/>
        <v>0.55000000000000004</v>
      </c>
      <c r="J132" s="121">
        <f t="shared" si="5"/>
        <v>1.6500000000000001</v>
      </c>
      <c r="K132" s="153"/>
      <c r="L132" s="157"/>
      <c r="M132" s="145"/>
      <c r="N132" s="145"/>
      <c r="O132" s="157"/>
      <c r="P132" s="157"/>
      <c r="Q132" s="157"/>
      <c r="R132" s="157"/>
      <c r="S132" s="157"/>
    </row>
    <row r="133" spans="1:19" s="34" customFormat="1" ht="12" customHeight="1" x14ac:dyDescent="0.2">
      <c r="A133" s="33">
        <v>73</v>
      </c>
      <c r="B133" s="189" t="s">
        <v>460</v>
      </c>
      <c r="C133" s="175" t="s">
        <v>469</v>
      </c>
      <c r="D133" s="178" t="s">
        <v>299</v>
      </c>
      <c r="E133" s="5">
        <v>3</v>
      </c>
      <c r="F133" s="174">
        <v>0.69</v>
      </c>
      <c r="G133" s="39">
        <f t="shared" si="6"/>
        <v>2.0699999999999998</v>
      </c>
      <c r="H133" s="83">
        <v>0</v>
      </c>
      <c r="I133" s="121">
        <f t="shared" ref="I133:I186" si="7">(1-H133/100)*F133</f>
        <v>0.69</v>
      </c>
      <c r="J133" s="121">
        <f t="shared" ref="J133:J186" si="8">I133*E133</f>
        <v>2.0699999999999998</v>
      </c>
      <c r="K133" s="153"/>
      <c r="L133" s="157"/>
      <c r="M133" s="145"/>
      <c r="N133" s="145"/>
      <c r="O133" s="157"/>
      <c r="P133" s="157"/>
      <c r="Q133" s="157"/>
      <c r="R133" s="157"/>
      <c r="S133" s="157"/>
    </row>
    <row r="134" spans="1:19" s="34" customFormat="1" ht="12" customHeight="1" x14ac:dyDescent="0.2">
      <c r="A134" s="33">
        <v>74</v>
      </c>
      <c r="B134" s="189" t="s">
        <v>460</v>
      </c>
      <c r="C134" s="175" t="s">
        <v>470</v>
      </c>
      <c r="D134" s="178" t="s">
        <v>299</v>
      </c>
      <c r="E134" s="5">
        <v>3</v>
      </c>
      <c r="F134" s="174">
        <v>0.77</v>
      </c>
      <c r="G134" s="39">
        <f t="shared" si="6"/>
        <v>2.31</v>
      </c>
      <c r="H134" s="83">
        <v>0</v>
      </c>
      <c r="I134" s="121">
        <f t="shared" si="7"/>
        <v>0.77</v>
      </c>
      <c r="J134" s="121">
        <f t="shared" si="8"/>
        <v>2.31</v>
      </c>
      <c r="K134" s="153"/>
      <c r="L134" s="157"/>
      <c r="M134" s="145"/>
      <c r="N134" s="145"/>
      <c r="O134" s="157"/>
      <c r="P134" s="157"/>
      <c r="Q134" s="157"/>
      <c r="R134" s="157"/>
      <c r="S134" s="157"/>
    </row>
    <row r="135" spans="1:19" s="34" customFormat="1" ht="12" customHeight="1" x14ac:dyDescent="0.2">
      <c r="A135" s="33">
        <v>75</v>
      </c>
      <c r="B135" s="189" t="s">
        <v>460</v>
      </c>
      <c r="C135" s="175" t="s">
        <v>471</v>
      </c>
      <c r="D135" s="178" t="s">
        <v>299</v>
      </c>
      <c r="E135" s="5">
        <v>3</v>
      </c>
      <c r="F135" s="174">
        <v>1.33</v>
      </c>
      <c r="G135" s="39">
        <f t="shared" si="6"/>
        <v>3.99</v>
      </c>
      <c r="H135" s="83">
        <v>0</v>
      </c>
      <c r="I135" s="121">
        <f t="shared" si="7"/>
        <v>1.33</v>
      </c>
      <c r="J135" s="121">
        <f t="shared" si="8"/>
        <v>3.99</v>
      </c>
      <c r="K135" s="153"/>
      <c r="L135" s="157"/>
      <c r="M135" s="145"/>
      <c r="N135" s="145"/>
      <c r="O135" s="157"/>
      <c r="P135" s="157"/>
      <c r="Q135" s="157"/>
      <c r="R135" s="157"/>
      <c r="S135" s="157"/>
    </row>
    <row r="136" spans="1:19" s="34" customFormat="1" ht="12" customHeight="1" x14ac:dyDescent="0.2">
      <c r="A136" s="33">
        <v>76</v>
      </c>
      <c r="B136" s="189" t="s">
        <v>460</v>
      </c>
      <c r="C136" s="175" t="s">
        <v>472</v>
      </c>
      <c r="D136" s="178" t="s">
        <v>299</v>
      </c>
      <c r="E136" s="5">
        <v>3</v>
      </c>
      <c r="F136" s="174">
        <v>1.88</v>
      </c>
      <c r="G136" s="39">
        <f t="shared" si="6"/>
        <v>5.64</v>
      </c>
      <c r="H136" s="83">
        <v>0</v>
      </c>
      <c r="I136" s="121">
        <f t="shared" si="7"/>
        <v>1.88</v>
      </c>
      <c r="J136" s="121">
        <f t="shared" si="8"/>
        <v>5.64</v>
      </c>
      <c r="K136" s="153"/>
      <c r="L136" s="157"/>
      <c r="M136" s="145"/>
      <c r="N136" s="145"/>
      <c r="O136" s="157"/>
      <c r="P136" s="157"/>
      <c r="Q136" s="157"/>
      <c r="R136" s="157"/>
      <c r="S136" s="157"/>
    </row>
    <row r="137" spans="1:19" s="34" customFormat="1" ht="12" customHeight="1" x14ac:dyDescent="0.2">
      <c r="A137" s="33">
        <v>77</v>
      </c>
      <c r="B137" s="189" t="s">
        <v>473</v>
      </c>
      <c r="C137" s="175" t="s">
        <v>474</v>
      </c>
      <c r="D137" s="178" t="s">
        <v>475</v>
      </c>
      <c r="E137" s="5">
        <v>1</v>
      </c>
      <c r="F137" s="174">
        <v>5</v>
      </c>
      <c r="G137" s="39">
        <f t="shared" si="6"/>
        <v>5</v>
      </c>
      <c r="H137" s="83">
        <v>0</v>
      </c>
      <c r="I137" s="121">
        <f t="shared" si="7"/>
        <v>5</v>
      </c>
      <c r="J137" s="121">
        <f t="shared" si="8"/>
        <v>5</v>
      </c>
      <c r="K137" s="153"/>
      <c r="L137" s="157"/>
      <c r="M137" s="145"/>
      <c r="N137" s="145"/>
      <c r="O137" s="157"/>
      <c r="P137" s="157"/>
      <c r="Q137" s="157"/>
      <c r="R137" s="157"/>
      <c r="S137" s="157"/>
    </row>
    <row r="138" spans="1:19" s="34" customFormat="1" ht="12" customHeight="1" x14ac:dyDescent="0.2">
      <c r="A138" s="33">
        <v>78</v>
      </c>
      <c r="B138" s="189" t="s">
        <v>476</v>
      </c>
      <c r="C138" s="175" t="s">
        <v>477</v>
      </c>
      <c r="D138" s="178" t="s">
        <v>475</v>
      </c>
      <c r="E138" s="5">
        <v>1</v>
      </c>
      <c r="F138" s="174">
        <v>5</v>
      </c>
      <c r="G138" s="39">
        <f t="shared" si="6"/>
        <v>5</v>
      </c>
      <c r="H138" s="83">
        <v>0</v>
      </c>
      <c r="I138" s="121">
        <f t="shared" si="7"/>
        <v>5</v>
      </c>
      <c r="J138" s="121">
        <f t="shared" si="8"/>
        <v>5</v>
      </c>
      <c r="K138" s="153"/>
      <c r="L138" s="157"/>
      <c r="M138" s="145"/>
      <c r="N138" s="145"/>
      <c r="O138" s="157"/>
      <c r="P138" s="157"/>
      <c r="Q138" s="157"/>
      <c r="R138" s="157"/>
      <c r="S138" s="157"/>
    </row>
    <row r="139" spans="1:19" s="34" customFormat="1" ht="12" customHeight="1" x14ac:dyDescent="0.2">
      <c r="A139" s="33">
        <v>79</v>
      </c>
      <c r="B139" s="189" t="s">
        <v>476</v>
      </c>
      <c r="C139" s="175" t="s">
        <v>478</v>
      </c>
      <c r="D139" s="178" t="s">
        <v>475</v>
      </c>
      <c r="E139" s="5">
        <v>1</v>
      </c>
      <c r="F139" s="174">
        <v>6</v>
      </c>
      <c r="G139" s="39">
        <f t="shared" si="6"/>
        <v>6</v>
      </c>
      <c r="H139" s="83">
        <v>0</v>
      </c>
      <c r="I139" s="121">
        <f t="shared" si="7"/>
        <v>6</v>
      </c>
      <c r="J139" s="121">
        <f t="shared" si="8"/>
        <v>6</v>
      </c>
      <c r="K139" s="153"/>
      <c r="L139" s="157"/>
      <c r="M139" s="145"/>
      <c r="N139" s="145"/>
      <c r="O139" s="157"/>
      <c r="P139" s="157"/>
      <c r="Q139" s="157"/>
      <c r="R139" s="157"/>
      <c r="S139" s="157"/>
    </row>
    <row r="140" spans="1:19" s="34" customFormat="1" ht="12" customHeight="1" x14ac:dyDescent="0.2">
      <c r="A140" s="33">
        <v>80</v>
      </c>
      <c r="B140" s="189" t="s">
        <v>476</v>
      </c>
      <c r="C140" s="175" t="s">
        <v>479</v>
      </c>
      <c r="D140" s="178" t="s">
        <v>475</v>
      </c>
      <c r="E140" s="5">
        <v>1</v>
      </c>
      <c r="F140" s="174">
        <v>9</v>
      </c>
      <c r="G140" s="39">
        <f t="shared" si="6"/>
        <v>9</v>
      </c>
      <c r="H140" s="83">
        <v>0</v>
      </c>
      <c r="I140" s="121">
        <f t="shared" si="7"/>
        <v>9</v>
      </c>
      <c r="J140" s="121">
        <f t="shared" si="8"/>
        <v>9</v>
      </c>
      <c r="K140" s="153"/>
      <c r="L140" s="157"/>
      <c r="M140" s="145"/>
      <c r="N140" s="145"/>
      <c r="O140" s="157"/>
      <c r="P140" s="157"/>
      <c r="Q140" s="157"/>
      <c r="R140" s="157"/>
      <c r="S140" s="157"/>
    </row>
    <row r="141" spans="1:19" s="34" customFormat="1" ht="12" customHeight="1" x14ac:dyDescent="0.2">
      <c r="A141" s="33">
        <v>81</v>
      </c>
      <c r="B141" s="189" t="s">
        <v>480</v>
      </c>
      <c r="C141" s="175" t="s">
        <v>478</v>
      </c>
      <c r="D141" s="178" t="s">
        <v>475</v>
      </c>
      <c r="E141" s="5">
        <v>1</v>
      </c>
      <c r="F141" s="174">
        <v>7</v>
      </c>
      <c r="G141" s="39">
        <f t="shared" si="6"/>
        <v>7</v>
      </c>
      <c r="H141" s="83">
        <v>0</v>
      </c>
      <c r="I141" s="121">
        <f t="shared" si="7"/>
        <v>7</v>
      </c>
      <c r="J141" s="121">
        <f t="shared" si="8"/>
        <v>7</v>
      </c>
      <c r="K141" s="153"/>
      <c r="L141" s="157"/>
      <c r="M141" s="145"/>
      <c r="N141" s="145"/>
      <c r="O141" s="157"/>
      <c r="P141" s="157"/>
      <c r="Q141" s="157"/>
      <c r="R141" s="157"/>
      <c r="S141" s="157"/>
    </row>
    <row r="142" spans="1:19" s="34" customFormat="1" ht="12" customHeight="1" x14ac:dyDescent="0.2">
      <c r="A142" s="33">
        <v>82</v>
      </c>
      <c r="B142" s="189" t="s">
        <v>480</v>
      </c>
      <c r="C142" s="175" t="s">
        <v>479</v>
      </c>
      <c r="D142" s="178" t="s">
        <v>475</v>
      </c>
      <c r="E142" s="5">
        <v>1</v>
      </c>
      <c r="F142" s="174">
        <v>11</v>
      </c>
      <c r="G142" s="39">
        <f t="shared" si="6"/>
        <v>11</v>
      </c>
      <c r="H142" s="83">
        <v>0</v>
      </c>
      <c r="I142" s="121">
        <f t="shared" si="7"/>
        <v>11</v>
      </c>
      <c r="J142" s="121">
        <f t="shared" si="8"/>
        <v>11</v>
      </c>
      <c r="K142" s="153"/>
      <c r="L142" s="157"/>
      <c r="M142" s="145"/>
      <c r="N142" s="145"/>
      <c r="O142" s="157"/>
      <c r="P142" s="157"/>
      <c r="Q142" s="157"/>
      <c r="R142" s="157"/>
      <c r="S142" s="157"/>
    </row>
    <row r="143" spans="1:19" s="34" customFormat="1" ht="12" customHeight="1" x14ac:dyDescent="0.2">
      <c r="A143" s="33">
        <v>83</v>
      </c>
      <c r="B143" s="189" t="s">
        <v>481</v>
      </c>
      <c r="C143" s="175" t="s">
        <v>482</v>
      </c>
      <c r="D143" s="178" t="s">
        <v>475</v>
      </c>
      <c r="E143" s="5">
        <v>1</v>
      </c>
      <c r="F143" s="174">
        <v>7</v>
      </c>
      <c r="G143" s="39">
        <f t="shared" si="6"/>
        <v>7</v>
      </c>
      <c r="H143" s="83">
        <v>0</v>
      </c>
      <c r="I143" s="121">
        <f t="shared" si="7"/>
        <v>7</v>
      </c>
      <c r="J143" s="121">
        <f t="shared" si="8"/>
        <v>7</v>
      </c>
      <c r="K143" s="153"/>
      <c r="L143" s="157"/>
      <c r="M143" s="145"/>
      <c r="N143" s="145"/>
      <c r="O143" s="157"/>
      <c r="P143" s="157"/>
      <c r="Q143" s="157"/>
      <c r="R143" s="157"/>
      <c r="S143" s="157"/>
    </row>
    <row r="144" spans="1:19" s="34" customFormat="1" ht="12" customHeight="1" x14ac:dyDescent="0.2">
      <c r="A144" s="33">
        <v>84</v>
      </c>
      <c r="B144" s="189" t="s">
        <v>481</v>
      </c>
      <c r="C144" s="175" t="s">
        <v>483</v>
      </c>
      <c r="D144" s="178" t="s">
        <v>475</v>
      </c>
      <c r="E144" s="5">
        <v>1</v>
      </c>
      <c r="F144" s="174">
        <v>9</v>
      </c>
      <c r="G144" s="39">
        <f t="shared" si="6"/>
        <v>9</v>
      </c>
      <c r="H144" s="83">
        <v>0</v>
      </c>
      <c r="I144" s="121">
        <f t="shared" si="7"/>
        <v>9</v>
      </c>
      <c r="J144" s="121">
        <f t="shared" si="8"/>
        <v>9</v>
      </c>
      <c r="K144" s="153"/>
      <c r="L144" s="157"/>
      <c r="M144" s="145"/>
      <c r="N144" s="145"/>
      <c r="O144" s="157"/>
      <c r="P144" s="157"/>
      <c r="Q144" s="157"/>
      <c r="R144" s="157"/>
      <c r="S144" s="157"/>
    </row>
    <row r="145" spans="1:19" s="34" customFormat="1" ht="12" customHeight="1" x14ac:dyDescent="0.2">
      <c r="A145" s="33">
        <v>85</v>
      </c>
      <c r="B145" s="189" t="s">
        <v>481</v>
      </c>
      <c r="C145" s="175" t="s">
        <v>484</v>
      </c>
      <c r="D145" s="178" t="s">
        <v>475</v>
      </c>
      <c r="E145" s="5">
        <v>1</v>
      </c>
      <c r="F145" s="174">
        <v>12</v>
      </c>
      <c r="G145" s="39">
        <f t="shared" si="6"/>
        <v>12</v>
      </c>
      <c r="H145" s="83">
        <v>0</v>
      </c>
      <c r="I145" s="121">
        <f t="shared" si="7"/>
        <v>12</v>
      </c>
      <c r="J145" s="121">
        <f t="shared" si="8"/>
        <v>12</v>
      </c>
      <c r="K145" s="153"/>
      <c r="L145" s="157"/>
      <c r="M145" s="145"/>
      <c r="N145" s="145"/>
      <c r="O145" s="157"/>
      <c r="P145" s="157"/>
      <c r="Q145" s="157"/>
      <c r="R145" s="157"/>
      <c r="S145" s="157"/>
    </row>
    <row r="146" spans="1:19" s="34" customFormat="1" ht="12" customHeight="1" x14ac:dyDescent="0.2">
      <c r="A146" s="33">
        <v>86</v>
      </c>
      <c r="B146" s="189" t="s">
        <v>485</v>
      </c>
      <c r="C146" s="175" t="s">
        <v>483</v>
      </c>
      <c r="D146" s="178" t="s">
        <v>475</v>
      </c>
      <c r="E146" s="5">
        <v>1</v>
      </c>
      <c r="F146" s="174">
        <v>11</v>
      </c>
      <c r="G146" s="39">
        <f t="shared" si="6"/>
        <v>11</v>
      </c>
      <c r="H146" s="83">
        <v>0</v>
      </c>
      <c r="I146" s="121">
        <f t="shared" si="7"/>
        <v>11</v>
      </c>
      <c r="J146" s="121">
        <f t="shared" si="8"/>
        <v>11</v>
      </c>
      <c r="K146" s="153"/>
      <c r="L146" s="157"/>
      <c r="M146" s="145"/>
      <c r="N146" s="145"/>
      <c r="O146" s="157"/>
      <c r="P146" s="157"/>
      <c r="Q146" s="157"/>
      <c r="R146" s="157"/>
      <c r="S146" s="157"/>
    </row>
    <row r="147" spans="1:19" s="34" customFormat="1" ht="12" customHeight="1" x14ac:dyDescent="0.2">
      <c r="A147" s="33">
        <v>87</v>
      </c>
      <c r="B147" s="189" t="s">
        <v>485</v>
      </c>
      <c r="C147" s="175" t="s">
        <v>484</v>
      </c>
      <c r="D147" s="178" t="s">
        <v>475</v>
      </c>
      <c r="E147" s="5">
        <v>1</v>
      </c>
      <c r="F147" s="174">
        <v>20</v>
      </c>
      <c r="G147" s="39">
        <f t="shared" si="6"/>
        <v>20</v>
      </c>
      <c r="H147" s="83">
        <v>0</v>
      </c>
      <c r="I147" s="121">
        <f t="shared" si="7"/>
        <v>20</v>
      </c>
      <c r="J147" s="121">
        <f t="shared" si="8"/>
        <v>20</v>
      </c>
      <c r="K147" s="153"/>
      <c r="L147" s="157"/>
      <c r="M147" s="145"/>
      <c r="N147" s="145"/>
      <c r="O147" s="157"/>
      <c r="P147" s="157"/>
      <c r="Q147" s="157"/>
      <c r="R147" s="157"/>
      <c r="S147" s="157"/>
    </row>
    <row r="148" spans="1:19" s="34" customFormat="1" ht="12" customHeight="1" x14ac:dyDescent="0.2">
      <c r="A148" s="33">
        <v>88</v>
      </c>
      <c r="B148" s="172" t="s">
        <v>486</v>
      </c>
      <c r="C148" s="175" t="s">
        <v>487</v>
      </c>
      <c r="D148" s="178" t="s">
        <v>475</v>
      </c>
      <c r="E148" s="5">
        <v>1</v>
      </c>
      <c r="F148" s="174">
        <v>0.9</v>
      </c>
      <c r="G148" s="39">
        <f t="shared" si="6"/>
        <v>0.9</v>
      </c>
      <c r="H148" s="83">
        <v>0</v>
      </c>
      <c r="I148" s="121">
        <f t="shared" si="7"/>
        <v>0.9</v>
      </c>
      <c r="J148" s="121">
        <f t="shared" si="8"/>
        <v>0.9</v>
      </c>
      <c r="K148" s="153"/>
      <c r="L148" s="157"/>
      <c r="M148" s="145"/>
      <c r="N148" s="145"/>
      <c r="O148" s="157"/>
      <c r="P148" s="157"/>
      <c r="Q148" s="157"/>
      <c r="R148" s="157"/>
      <c r="S148" s="157"/>
    </row>
    <row r="149" spans="1:19" s="34" customFormat="1" ht="12" customHeight="1" x14ac:dyDescent="0.2">
      <c r="A149" s="33">
        <v>89</v>
      </c>
      <c r="B149" s="172" t="s">
        <v>488</v>
      </c>
      <c r="C149" s="175" t="s">
        <v>489</v>
      </c>
      <c r="D149" s="178" t="s">
        <v>475</v>
      </c>
      <c r="E149" s="5">
        <v>1</v>
      </c>
      <c r="F149" s="174">
        <v>1.85</v>
      </c>
      <c r="G149" s="39">
        <f t="shared" si="6"/>
        <v>1.85</v>
      </c>
      <c r="H149" s="83">
        <v>0</v>
      </c>
      <c r="I149" s="121">
        <f t="shared" si="7"/>
        <v>1.85</v>
      </c>
      <c r="J149" s="121">
        <f t="shared" si="8"/>
        <v>1.85</v>
      </c>
      <c r="K149" s="153"/>
      <c r="L149" s="157"/>
      <c r="M149" s="145"/>
      <c r="N149" s="145"/>
      <c r="O149" s="157"/>
      <c r="P149" s="157"/>
      <c r="Q149" s="157"/>
      <c r="R149" s="157"/>
      <c r="S149" s="157"/>
    </row>
    <row r="150" spans="1:19" s="34" customFormat="1" ht="12" customHeight="1" x14ac:dyDescent="0.2">
      <c r="A150" s="33">
        <v>90</v>
      </c>
      <c r="B150" s="172" t="s">
        <v>486</v>
      </c>
      <c r="C150" s="175" t="s">
        <v>490</v>
      </c>
      <c r="D150" s="178" t="s">
        <v>475</v>
      </c>
      <c r="E150" s="5">
        <v>2</v>
      </c>
      <c r="F150" s="174">
        <v>0.9</v>
      </c>
      <c r="G150" s="39">
        <f t="shared" si="6"/>
        <v>1.8</v>
      </c>
      <c r="H150" s="83">
        <v>0</v>
      </c>
      <c r="I150" s="121">
        <f t="shared" si="7"/>
        <v>0.9</v>
      </c>
      <c r="J150" s="121">
        <f t="shared" si="8"/>
        <v>1.8</v>
      </c>
      <c r="K150" s="153"/>
      <c r="L150" s="157"/>
      <c r="M150" s="145"/>
      <c r="N150" s="145"/>
      <c r="O150" s="157"/>
      <c r="P150" s="157"/>
      <c r="Q150" s="157"/>
      <c r="R150" s="157"/>
      <c r="S150" s="157"/>
    </row>
    <row r="151" spans="1:19" s="34" customFormat="1" ht="12" customHeight="1" x14ac:dyDescent="0.2">
      <c r="A151" s="33">
        <v>91</v>
      </c>
      <c r="B151" s="172" t="s">
        <v>488</v>
      </c>
      <c r="C151" s="175" t="s">
        <v>491</v>
      </c>
      <c r="D151" s="178" t="s">
        <v>475</v>
      </c>
      <c r="E151" s="5">
        <v>2</v>
      </c>
      <c r="F151" s="174">
        <v>1.85</v>
      </c>
      <c r="G151" s="39">
        <f t="shared" si="6"/>
        <v>3.7</v>
      </c>
      <c r="H151" s="83">
        <v>0</v>
      </c>
      <c r="I151" s="121">
        <f t="shared" si="7"/>
        <v>1.85</v>
      </c>
      <c r="J151" s="121">
        <f t="shared" si="8"/>
        <v>3.7</v>
      </c>
      <c r="K151" s="153"/>
      <c r="L151" s="157"/>
      <c r="M151" s="145"/>
      <c r="N151" s="145"/>
      <c r="O151" s="157"/>
      <c r="P151" s="157"/>
      <c r="Q151" s="157"/>
      <c r="R151" s="157"/>
      <c r="S151" s="157"/>
    </row>
    <row r="152" spans="1:19" s="34" customFormat="1" ht="12" customHeight="1" x14ac:dyDescent="0.2">
      <c r="A152" s="33">
        <v>92</v>
      </c>
      <c r="B152" s="172" t="s">
        <v>486</v>
      </c>
      <c r="C152" s="175" t="s">
        <v>492</v>
      </c>
      <c r="D152" s="178" t="s">
        <v>475</v>
      </c>
      <c r="E152" s="5">
        <v>6</v>
      </c>
      <c r="F152" s="174">
        <v>0.9</v>
      </c>
      <c r="G152" s="39">
        <f t="shared" si="6"/>
        <v>5.4</v>
      </c>
      <c r="H152" s="83">
        <v>0</v>
      </c>
      <c r="I152" s="121">
        <f t="shared" si="7"/>
        <v>0.9</v>
      </c>
      <c r="J152" s="121">
        <f t="shared" si="8"/>
        <v>5.4</v>
      </c>
      <c r="K152" s="153"/>
      <c r="L152" s="157"/>
      <c r="M152" s="145"/>
      <c r="N152" s="145"/>
      <c r="O152" s="157"/>
      <c r="P152" s="157"/>
      <c r="Q152" s="157"/>
      <c r="R152" s="157"/>
      <c r="S152" s="157"/>
    </row>
    <row r="153" spans="1:19" s="34" customFormat="1" ht="12" customHeight="1" x14ac:dyDescent="0.2">
      <c r="A153" s="33">
        <v>93</v>
      </c>
      <c r="B153" s="172" t="s">
        <v>486</v>
      </c>
      <c r="C153" s="175" t="s">
        <v>493</v>
      </c>
      <c r="D153" s="178" t="s">
        <v>475</v>
      </c>
      <c r="E153" s="5">
        <v>6</v>
      </c>
      <c r="F153" s="174">
        <v>1.85</v>
      </c>
      <c r="G153" s="39">
        <f t="shared" si="6"/>
        <v>11.100000000000001</v>
      </c>
      <c r="H153" s="83">
        <v>0</v>
      </c>
      <c r="I153" s="121">
        <f t="shared" si="7"/>
        <v>1.85</v>
      </c>
      <c r="J153" s="121">
        <f t="shared" si="8"/>
        <v>11.100000000000001</v>
      </c>
      <c r="K153" s="153"/>
      <c r="L153" s="157"/>
      <c r="M153" s="145"/>
      <c r="N153" s="145"/>
      <c r="O153" s="157"/>
      <c r="P153" s="157"/>
      <c r="Q153" s="157"/>
      <c r="R153" s="157"/>
      <c r="S153" s="157"/>
    </row>
    <row r="154" spans="1:19" s="34" customFormat="1" ht="12" customHeight="1" x14ac:dyDescent="0.2">
      <c r="A154" s="33">
        <v>94</v>
      </c>
      <c r="B154" s="172" t="s">
        <v>486</v>
      </c>
      <c r="C154" s="175" t="s">
        <v>494</v>
      </c>
      <c r="D154" s="178" t="s">
        <v>475</v>
      </c>
      <c r="E154" s="5">
        <v>6</v>
      </c>
      <c r="F154" s="174">
        <v>0.9</v>
      </c>
      <c r="G154" s="39">
        <f t="shared" si="6"/>
        <v>5.4</v>
      </c>
      <c r="H154" s="83">
        <v>0</v>
      </c>
      <c r="I154" s="121">
        <f t="shared" si="7"/>
        <v>0.9</v>
      </c>
      <c r="J154" s="121">
        <f t="shared" si="8"/>
        <v>5.4</v>
      </c>
      <c r="K154" s="153"/>
      <c r="L154" s="157"/>
      <c r="M154" s="145"/>
      <c r="N154" s="145"/>
      <c r="O154" s="157"/>
      <c r="P154" s="157"/>
      <c r="Q154" s="157"/>
      <c r="R154" s="157"/>
      <c r="S154" s="157"/>
    </row>
    <row r="155" spans="1:19" s="34" customFormat="1" ht="12" customHeight="1" x14ac:dyDescent="0.2">
      <c r="A155" s="33">
        <v>95</v>
      </c>
      <c r="B155" s="172" t="s">
        <v>486</v>
      </c>
      <c r="C155" s="175" t="s">
        <v>495</v>
      </c>
      <c r="D155" s="178" t="s">
        <v>475</v>
      </c>
      <c r="E155" s="5">
        <v>6</v>
      </c>
      <c r="F155" s="174">
        <v>1.85</v>
      </c>
      <c r="G155" s="39">
        <f t="shared" si="6"/>
        <v>11.100000000000001</v>
      </c>
      <c r="H155" s="83">
        <v>0</v>
      </c>
      <c r="I155" s="121">
        <f t="shared" si="7"/>
        <v>1.85</v>
      </c>
      <c r="J155" s="121">
        <f t="shared" si="8"/>
        <v>11.100000000000001</v>
      </c>
      <c r="K155" s="153"/>
      <c r="L155" s="157"/>
      <c r="M155" s="145"/>
      <c r="N155" s="145"/>
      <c r="O155" s="157"/>
      <c r="P155" s="157"/>
      <c r="Q155" s="157"/>
      <c r="R155" s="157"/>
      <c r="S155" s="157"/>
    </row>
    <row r="156" spans="1:19" s="34" customFormat="1" ht="12" customHeight="1" x14ac:dyDescent="0.2">
      <c r="A156" s="33">
        <v>96</v>
      </c>
      <c r="B156" s="172" t="s">
        <v>486</v>
      </c>
      <c r="C156" s="175" t="s">
        <v>496</v>
      </c>
      <c r="D156" s="178" t="s">
        <v>475</v>
      </c>
      <c r="E156" s="5">
        <v>6</v>
      </c>
      <c r="F156" s="174">
        <v>1.1000000000000001</v>
      </c>
      <c r="G156" s="39">
        <f t="shared" si="6"/>
        <v>6.6000000000000005</v>
      </c>
      <c r="H156" s="83">
        <v>0</v>
      </c>
      <c r="I156" s="121">
        <f t="shared" si="7"/>
        <v>1.1000000000000001</v>
      </c>
      <c r="J156" s="121">
        <f t="shared" si="8"/>
        <v>6.6000000000000005</v>
      </c>
      <c r="K156" s="153"/>
      <c r="L156" s="157"/>
      <c r="M156" s="145"/>
      <c r="N156" s="145"/>
      <c r="O156" s="157"/>
      <c r="P156" s="157"/>
      <c r="Q156" s="157"/>
      <c r="R156" s="157"/>
      <c r="S156" s="157"/>
    </row>
    <row r="157" spans="1:19" s="34" customFormat="1" ht="12" customHeight="1" x14ac:dyDescent="0.2">
      <c r="A157" s="33">
        <v>97</v>
      </c>
      <c r="B157" s="172" t="s">
        <v>486</v>
      </c>
      <c r="C157" s="175" t="s">
        <v>497</v>
      </c>
      <c r="D157" s="178" t="s">
        <v>475</v>
      </c>
      <c r="E157" s="5">
        <v>6</v>
      </c>
      <c r="F157" s="174">
        <v>2.6</v>
      </c>
      <c r="G157" s="39">
        <f t="shared" si="6"/>
        <v>15.600000000000001</v>
      </c>
      <c r="H157" s="83">
        <v>0</v>
      </c>
      <c r="I157" s="121">
        <f t="shared" si="7"/>
        <v>2.6</v>
      </c>
      <c r="J157" s="121">
        <f t="shared" si="8"/>
        <v>15.600000000000001</v>
      </c>
      <c r="K157" s="153"/>
      <c r="L157" s="157"/>
      <c r="M157" s="145"/>
      <c r="N157" s="145"/>
      <c r="O157" s="157"/>
      <c r="P157" s="157"/>
      <c r="Q157" s="157"/>
      <c r="R157" s="157"/>
      <c r="S157" s="157"/>
    </row>
    <row r="158" spans="1:19" s="34" customFormat="1" ht="12" customHeight="1" x14ac:dyDescent="0.2">
      <c r="A158" s="33">
        <v>98</v>
      </c>
      <c r="B158" s="172" t="s">
        <v>486</v>
      </c>
      <c r="C158" s="175" t="s">
        <v>498</v>
      </c>
      <c r="D158" s="178" t="s">
        <v>475</v>
      </c>
      <c r="E158" s="5">
        <v>2</v>
      </c>
      <c r="F158" s="174">
        <v>2.2000000000000002</v>
      </c>
      <c r="G158" s="39">
        <f t="shared" si="6"/>
        <v>4.4000000000000004</v>
      </c>
      <c r="H158" s="83">
        <v>0</v>
      </c>
      <c r="I158" s="121">
        <f t="shared" si="7"/>
        <v>2.2000000000000002</v>
      </c>
      <c r="J158" s="121">
        <f t="shared" si="8"/>
        <v>4.4000000000000004</v>
      </c>
      <c r="K158" s="153"/>
      <c r="L158" s="157"/>
      <c r="M158" s="145"/>
      <c r="N158" s="145"/>
      <c r="O158" s="157"/>
      <c r="P158" s="157"/>
      <c r="Q158" s="157"/>
      <c r="R158" s="157"/>
      <c r="S158" s="157"/>
    </row>
    <row r="159" spans="1:19" s="34" customFormat="1" ht="12" customHeight="1" x14ac:dyDescent="0.2">
      <c r="A159" s="33">
        <v>99</v>
      </c>
      <c r="B159" s="172" t="s">
        <v>486</v>
      </c>
      <c r="C159" s="175" t="s">
        <v>499</v>
      </c>
      <c r="D159" s="178" t="s">
        <v>475</v>
      </c>
      <c r="E159" s="5">
        <v>2</v>
      </c>
      <c r="F159" s="174">
        <v>5.9</v>
      </c>
      <c r="G159" s="39">
        <f t="shared" si="6"/>
        <v>11.8</v>
      </c>
      <c r="H159" s="83">
        <v>0</v>
      </c>
      <c r="I159" s="121">
        <f t="shared" si="7"/>
        <v>5.9</v>
      </c>
      <c r="J159" s="121">
        <f t="shared" si="8"/>
        <v>11.8</v>
      </c>
      <c r="K159" s="153"/>
      <c r="L159" s="157"/>
      <c r="M159" s="145"/>
      <c r="N159" s="145"/>
      <c r="O159" s="157"/>
      <c r="P159" s="157"/>
      <c r="Q159" s="157"/>
      <c r="R159" s="157"/>
      <c r="S159" s="157"/>
    </row>
    <row r="160" spans="1:19" s="34" customFormat="1" ht="12" customHeight="1" x14ac:dyDescent="0.2">
      <c r="A160" s="33">
        <v>100</v>
      </c>
      <c r="B160" s="172" t="s">
        <v>486</v>
      </c>
      <c r="C160" s="175" t="s">
        <v>500</v>
      </c>
      <c r="D160" s="178" t="s">
        <v>475</v>
      </c>
      <c r="E160" s="5">
        <v>2</v>
      </c>
      <c r="F160" s="174">
        <v>2.6</v>
      </c>
      <c r="G160" s="39">
        <f t="shared" si="6"/>
        <v>5.2</v>
      </c>
      <c r="H160" s="83">
        <v>0</v>
      </c>
      <c r="I160" s="121">
        <f t="shared" si="7"/>
        <v>2.6</v>
      </c>
      <c r="J160" s="121">
        <f t="shared" si="8"/>
        <v>5.2</v>
      </c>
      <c r="K160" s="153"/>
      <c r="L160" s="157"/>
      <c r="M160" s="145"/>
      <c r="N160" s="145"/>
      <c r="O160" s="157"/>
      <c r="P160" s="157"/>
      <c r="Q160" s="157"/>
      <c r="R160" s="157"/>
      <c r="S160" s="157"/>
    </row>
    <row r="161" spans="1:19" s="34" customFormat="1" ht="12" customHeight="1" x14ac:dyDescent="0.2">
      <c r="A161" s="33">
        <v>101</v>
      </c>
      <c r="B161" s="172" t="s">
        <v>486</v>
      </c>
      <c r="C161" s="175" t="s">
        <v>501</v>
      </c>
      <c r="D161" s="178" t="s">
        <v>475</v>
      </c>
      <c r="E161" s="5">
        <v>2</v>
      </c>
      <c r="F161" s="174">
        <v>8.6</v>
      </c>
      <c r="G161" s="39">
        <f t="shared" si="6"/>
        <v>17.2</v>
      </c>
      <c r="H161" s="83">
        <v>0</v>
      </c>
      <c r="I161" s="121">
        <f t="shared" si="7"/>
        <v>8.6</v>
      </c>
      <c r="J161" s="121">
        <f t="shared" si="8"/>
        <v>17.2</v>
      </c>
      <c r="K161" s="153"/>
      <c r="L161" s="157"/>
      <c r="M161" s="145"/>
      <c r="N161" s="145"/>
      <c r="O161" s="157"/>
      <c r="P161" s="157"/>
      <c r="Q161" s="157"/>
      <c r="R161" s="157"/>
      <c r="S161" s="157"/>
    </row>
    <row r="162" spans="1:19" s="34" customFormat="1" ht="12" customHeight="1" x14ac:dyDescent="0.2">
      <c r="A162" s="33">
        <v>102</v>
      </c>
      <c r="B162" s="172" t="s">
        <v>502</v>
      </c>
      <c r="C162" s="175" t="s">
        <v>503</v>
      </c>
      <c r="D162" s="178" t="s">
        <v>475</v>
      </c>
      <c r="E162" s="5">
        <v>1</v>
      </c>
      <c r="F162" s="174">
        <v>3.4</v>
      </c>
      <c r="G162" s="39">
        <f t="shared" si="6"/>
        <v>3.4</v>
      </c>
      <c r="H162" s="83">
        <v>0</v>
      </c>
      <c r="I162" s="121">
        <f t="shared" si="7"/>
        <v>3.4</v>
      </c>
      <c r="J162" s="121">
        <f t="shared" si="8"/>
        <v>3.4</v>
      </c>
      <c r="K162" s="153"/>
      <c r="L162" s="157"/>
      <c r="M162" s="145"/>
      <c r="N162" s="145"/>
      <c r="O162" s="157"/>
      <c r="P162" s="157"/>
      <c r="Q162" s="157"/>
      <c r="R162" s="157"/>
      <c r="S162" s="157"/>
    </row>
    <row r="163" spans="1:19" s="34" customFormat="1" ht="12" customHeight="1" x14ac:dyDescent="0.2">
      <c r="A163" s="33">
        <v>103</v>
      </c>
      <c r="B163" s="172" t="s">
        <v>486</v>
      </c>
      <c r="C163" s="175" t="s">
        <v>504</v>
      </c>
      <c r="D163" s="178" t="s">
        <v>475</v>
      </c>
      <c r="E163" s="5">
        <v>1</v>
      </c>
      <c r="F163" s="174">
        <v>4.4000000000000004</v>
      </c>
      <c r="G163" s="39">
        <f t="shared" si="6"/>
        <v>4.4000000000000004</v>
      </c>
      <c r="H163" s="83">
        <v>0</v>
      </c>
      <c r="I163" s="121">
        <f t="shared" si="7"/>
        <v>4.4000000000000004</v>
      </c>
      <c r="J163" s="121">
        <f t="shared" si="8"/>
        <v>4.4000000000000004</v>
      </c>
      <c r="K163" s="153"/>
      <c r="L163" s="157"/>
      <c r="M163" s="145"/>
      <c r="N163" s="145"/>
      <c r="O163" s="157"/>
      <c r="P163" s="157"/>
      <c r="Q163" s="157"/>
      <c r="R163" s="157"/>
      <c r="S163" s="157"/>
    </row>
    <row r="164" spans="1:19" s="34" customFormat="1" ht="12" customHeight="1" x14ac:dyDescent="0.2">
      <c r="A164" s="33">
        <v>104</v>
      </c>
      <c r="B164" s="172" t="s">
        <v>486</v>
      </c>
      <c r="C164" s="175" t="s">
        <v>505</v>
      </c>
      <c r="D164" s="178" t="s">
        <v>475</v>
      </c>
      <c r="E164" s="5">
        <v>1</v>
      </c>
      <c r="F164" s="174">
        <v>8.3000000000000007</v>
      </c>
      <c r="G164" s="39">
        <f t="shared" si="6"/>
        <v>8.3000000000000007</v>
      </c>
      <c r="H164" s="83">
        <v>0</v>
      </c>
      <c r="I164" s="121">
        <f t="shared" si="7"/>
        <v>8.3000000000000007</v>
      </c>
      <c r="J164" s="121">
        <f t="shared" si="8"/>
        <v>8.3000000000000007</v>
      </c>
      <c r="K164" s="153"/>
      <c r="L164" s="157"/>
      <c r="M164" s="145"/>
      <c r="N164" s="145"/>
      <c r="O164" s="157"/>
      <c r="P164" s="157"/>
      <c r="Q164" s="157"/>
      <c r="R164" s="157"/>
      <c r="S164" s="157"/>
    </row>
    <row r="165" spans="1:19" s="34" customFormat="1" ht="12" customHeight="1" x14ac:dyDescent="0.2">
      <c r="A165" s="33">
        <v>105</v>
      </c>
      <c r="B165" s="172" t="s">
        <v>506</v>
      </c>
      <c r="C165" s="175" t="s">
        <v>507</v>
      </c>
      <c r="D165" s="178" t="s">
        <v>299</v>
      </c>
      <c r="E165" s="5">
        <v>10</v>
      </c>
      <c r="F165" s="174">
        <v>0.98</v>
      </c>
      <c r="G165" s="39">
        <f t="shared" si="6"/>
        <v>9.8000000000000007</v>
      </c>
      <c r="H165" s="83">
        <v>0</v>
      </c>
      <c r="I165" s="121">
        <f t="shared" si="7"/>
        <v>0.98</v>
      </c>
      <c r="J165" s="121">
        <f t="shared" si="8"/>
        <v>9.8000000000000007</v>
      </c>
      <c r="K165" s="153"/>
      <c r="L165" s="157"/>
      <c r="M165" s="145"/>
      <c r="N165" s="145"/>
      <c r="O165" s="157"/>
      <c r="P165" s="157"/>
      <c r="Q165" s="157"/>
      <c r="R165" s="157"/>
      <c r="S165" s="157"/>
    </row>
    <row r="166" spans="1:19" s="34" customFormat="1" ht="12" customHeight="1" x14ac:dyDescent="0.2">
      <c r="A166" s="33">
        <v>106</v>
      </c>
      <c r="B166" s="172" t="s">
        <v>506</v>
      </c>
      <c r="C166" s="175" t="s">
        <v>508</v>
      </c>
      <c r="D166" s="178" t="s">
        <v>299</v>
      </c>
      <c r="E166" s="5">
        <v>10</v>
      </c>
      <c r="F166" s="174">
        <v>0.98</v>
      </c>
      <c r="G166" s="39">
        <f t="shared" si="6"/>
        <v>9.8000000000000007</v>
      </c>
      <c r="H166" s="83">
        <v>0</v>
      </c>
      <c r="I166" s="121">
        <f t="shared" si="7"/>
        <v>0.98</v>
      </c>
      <c r="J166" s="121">
        <f t="shared" si="8"/>
        <v>9.8000000000000007</v>
      </c>
      <c r="K166" s="153"/>
      <c r="L166" s="157"/>
      <c r="M166" s="145"/>
      <c r="N166" s="145"/>
      <c r="O166" s="157"/>
      <c r="P166" s="157"/>
      <c r="Q166" s="157"/>
      <c r="R166" s="157"/>
      <c r="S166" s="157"/>
    </row>
    <row r="167" spans="1:19" s="34" customFormat="1" ht="12" customHeight="1" x14ac:dyDescent="0.2">
      <c r="A167" s="33">
        <v>107</v>
      </c>
      <c r="B167" s="172" t="s">
        <v>506</v>
      </c>
      <c r="C167" s="175" t="s">
        <v>509</v>
      </c>
      <c r="D167" s="178" t="s">
        <v>299</v>
      </c>
      <c r="E167" s="5">
        <v>3</v>
      </c>
      <c r="F167" s="174">
        <v>0.98</v>
      </c>
      <c r="G167" s="39">
        <f t="shared" si="6"/>
        <v>2.94</v>
      </c>
      <c r="H167" s="83">
        <v>0</v>
      </c>
      <c r="I167" s="121">
        <f t="shared" si="7"/>
        <v>0.98</v>
      </c>
      <c r="J167" s="121">
        <f t="shared" si="8"/>
        <v>2.94</v>
      </c>
      <c r="K167" s="153"/>
      <c r="L167" s="157"/>
      <c r="M167" s="145"/>
      <c r="N167" s="145"/>
      <c r="O167" s="157"/>
      <c r="P167" s="157"/>
      <c r="Q167" s="157"/>
      <c r="R167" s="157"/>
      <c r="S167" s="157"/>
    </row>
    <row r="168" spans="1:19" s="34" customFormat="1" ht="12" customHeight="1" x14ac:dyDescent="0.2">
      <c r="A168" s="33">
        <v>108</v>
      </c>
      <c r="B168" s="172" t="s">
        <v>506</v>
      </c>
      <c r="C168" s="175" t="s">
        <v>510</v>
      </c>
      <c r="D168" s="178" t="s">
        <v>299</v>
      </c>
      <c r="E168" s="5">
        <v>3</v>
      </c>
      <c r="F168" s="174">
        <v>0.98</v>
      </c>
      <c r="G168" s="39">
        <f t="shared" si="6"/>
        <v>2.94</v>
      </c>
      <c r="H168" s="83">
        <v>0</v>
      </c>
      <c r="I168" s="121">
        <f t="shared" si="7"/>
        <v>0.98</v>
      </c>
      <c r="J168" s="121">
        <f t="shared" si="8"/>
        <v>2.94</v>
      </c>
      <c r="K168" s="153"/>
      <c r="L168" s="157"/>
      <c r="M168" s="145"/>
      <c r="N168" s="145"/>
      <c r="O168" s="157"/>
      <c r="P168" s="157"/>
      <c r="Q168" s="157"/>
      <c r="R168" s="157"/>
      <c r="S168" s="157"/>
    </row>
    <row r="169" spans="1:19" s="34" customFormat="1" ht="12" customHeight="1" x14ac:dyDescent="0.2">
      <c r="A169" s="33">
        <v>109</v>
      </c>
      <c r="B169" s="172" t="s">
        <v>506</v>
      </c>
      <c r="C169" s="175" t="s">
        <v>511</v>
      </c>
      <c r="D169" s="178" t="s">
        <v>299</v>
      </c>
      <c r="E169" s="5">
        <v>3</v>
      </c>
      <c r="F169" s="174">
        <v>0.98</v>
      </c>
      <c r="G169" s="39">
        <f t="shared" si="6"/>
        <v>2.94</v>
      </c>
      <c r="H169" s="83">
        <v>0</v>
      </c>
      <c r="I169" s="121">
        <f t="shared" si="7"/>
        <v>0.98</v>
      </c>
      <c r="J169" s="121">
        <f t="shared" si="8"/>
        <v>2.94</v>
      </c>
      <c r="K169" s="153"/>
      <c r="L169" s="157"/>
      <c r="M169" s="145"/>
      <c r="N169" s="145"/>
      <c r="O169" s="157"/>
      <c r="P169" s="157"/>
      <c r="Q169" s="157"/>
      <c r="R169" s="157"/>
      <c r="S169" s="157"/>
    </row>
    <row r="170" spans="1:19" s="34" customFormat="1" ht="12" customHeight="1" x14ac:dyDescent="0.2">
      <c r="A170" s="33">
        <v>110</v>
      </c>
      <c r="B170" s="172" t="s">
        <v>506</v>
      </c>
      <c r="C170" s="175" t="s">
        <v>512</v>
      </c>
      <c r="D170" s="178" t="s">
        <v>299</v>
      </c>
      <c r="E170" s="5">
        <v>3</v>
      </c>
      <c r="F170" s="174">
        <v>1.1599999999999999</v>
      </c>
      <c r="G170" s="39">
        <f t="shared" si="6"/>
        <v>3.4799999999999995</v>
      </c>
      <c r="H170" s="83">
        <v>0</v>
      </c>
      <c r="I170" s="121">
        <f t="shared" si="7"/>
        <v>1.1599999999999999</v>
      </c>
      <c r="J170" s="121">
        <f t="shared" si="8"/>
        <v>3.4799999999999995</v>
      </c>
      <c r="K170" s="153"/>
      <c r="L170" s="157"/>
      <c r="M170" s="145"/>
      <c r="N170" s="145"/>
      <c r="O170" s="157"/>
      <c r="P170" s="157"/>
      <c r="Q170" s="157"/>
      <c r="R170" s="157"/>
      <c r="S170" s="157"/>
    </row>
    <row r="171" spans="1:19" s="34" customFormat="1" ht="12" customHeight="1" x14ac:dyDescent="0.2">
      <c r="A171" s="33">
        <v>111</v>
      </c>
      <c r="B171" s="172" t="s">
        <v>513</v>
      </c>
      <c r="C171" s="175" t="s">
        <v>514</v>
      </c>
      <c r="D171" s="178" t="s">
        <v>299</v>
      </c>
      <c r="E171" s="5">
        <v>5</v>
      </c>
      <c r="F171" s="174">
        <v>8.75</v>
      </c>
      <c r="G171" s="39">
        <f t="shared" si="6"/>
        <v>43.75</v>
      </c>
      <c r="H171" s="83">
        <v>0</v>
      </c>
      <c r="I171" s="121">
        <f t="shared" si="7"/>
        <v>8.75</v>
      </c>
      <c r="J171" s="121">
        <f t="shared" si="8"/>
        <v>43.75</v>
      </c>
      <c r="K171" s="153"/>
      <c r="L171" s="157"/>
      <c r="M171" s="145"/>
      <c r="N171" s="145"/>
      <c r="O171" s="157"/>
      <c r="P171" s="157"/>
      <c r="Q171" s="157"/>
      <c r="R171" s="157"/>
      <c r="S171" s="157"/>
    </row>
    <row r="172" spans="1:19" s="34" customFormat="1" ht="12" customHeight="1" x14ac:dyDescent="0.2">
      <c r="A172" s="33">
        <v>112</v>
      </c>
      <c r="B172" s="172" t="s">
        <v>515</v>
      </c>
      <c r="C172" s="175" t="s">
        <v>516</v>
      </c>
      <c r="D172" s="178" t="s">
        <v>299</v>
      </c>
      <c r="E172" s="5">
        <v>3</v>
      </c>
      <c r="F172" s="174">
        <v>14.68</v>
      </c>
      <c r="G172" s="39">
        <f t="shared" si="6"/>
        <v>44.04</v>
      </c>
      <c r="H172" s="83">
        <v>0</v>
      </c>
      <c r="I172" s="121">
        <f t="shared" si="7"/>
        <v>14.68</v>
      </c>
      <c r="J172" s="121">
        <f t="shared" si="8"/>
        <v>44.04</v>
      </c>
      <c r="K172" s="153"/>
      <c r="L172" s="157"/>
      <c r="M172" s="145"/>
      <c r="N172" s="145"/>
      <c r="O172" s="157"/>
      <c r="P172" s="157"/>
      <c r="Q172" s="157"/>
      <c r="R172" s="157"/>
      <c r="S172" s="157"/>
    </row>
    <row r="173" spans="1:19" s="34" customFormat="1" ht="12" customHeight="1" x14ac:dyDescent="0.2">
      <c r="A173" s="33">
        <v>113</v>
      </c>
      <c r="B173" s="172" t="s">
        <v>517</v>
      </c>
      <c r="C173" s="175" t="s">
        <v>518</v>
      </c>
      <c r="D173" s="178" t="s">
        <v>299</v>
      </c>
      <c r="E173" s="5">
        <v>10</v>
      </c>
      <c r="F173" s="174">
        <v>1</v>
      </c>
      <c r="G173" s="39">
        <f t="shared" si="6"/>
        <v>10</v>
      </c>
      <c r="H173" s="83">
        <v>0</v>
      </c>
      <c r="I173" s="121">
        <f t="shared" si="7"/>
        <v>1</v>
      </c>
      <c r="J173" s="121">
        <f t="shared" si="8"/>
        <v>10</v>
      </c>
      <c r="K173" s="153"/>
      <c r="L173" s="157"/>
      <c r="M173" s="145"/>
      <c r="N173" s="145"/>
      <c r="O173" s="157"/>
      <c r="P173" s="157"/>
      <c r="Q173" s="157"/>
      <c r="R173" s="157"/>
      <c r="S173" s="157"/>
    </row>
    <row r="174" spans="1:19" s="34" customFormat="1" ht="12" customHeight="1" x14ac:dyDescent="0.2">
      <c r="A174" s="33">
        <v>114</v>
      </c>
      <c r="B174" s="172" t="s">
        <v>517</v>
      </c>
      <c r="C174" s="175" t="s">
        <v>519</v>
      </c>
      <c r="D174" s="178" t="s">
        <v>299</v>
      </c>
      <c r="E174" s="5">
        <v>10</v>
      </c>
      <c r="F174" s="174">
        <v>1</v>
      </c>
      <c r="G174" s="39">
        <f t="shared" si="6"/>
        <v>10</v>
      </c>
      <c r="H174" s="83">
        <v>0</v>
      </c>
      <c r="I174" s="121">
        <f t="shared" si="7"/>
        <v>1</v>
      </c>
      <c r="J174" s="121">
        <f t="shared" si="8"/>
        <v>10</v>
      </c>
      <c r="K174" s="153"/>
      <c r="L174" s="157"/>
      <c r="M174" s="145"/>
      <c r="N174" s="145"/>
      <c r="O174" s="157"/>
      <c r="P174" s="157"/>
      <c r="Q174" s="157"/>
      <c r="R174" s="157"/>
      <c r="S174" s="157"/>
    </row>
    <row r="175" spans="1:19" s="34" customFormat="1" ht="12" customHeight="1" x14ac:dyDescent="0.2">
      <c r="A175" s="33">
        <v>115</v>
      </c>
      <c r="B175" s="172" t="s">
        <v>517</v>
      </c>
      <c r="C175" s="175" t="s">
        <v>520</v>
      </c>
      <c r="D175" s="178" t="s">
        <v>299</v>
      </c>
      <c r="E175" s="5">
        <v>4</v>
      </c>
      <c r="F175" s="174">
        <v>2</v>
      </c>
      <c r="G175" s="39">
        <f t="shared" si="6"/>
        <v>8</v>
      </c>
      <c r="H175" s="83">
        <v>0</v>
      </c>
      <c r="I175" s="121">
        <f t="shared" si="7"/>
        <v>2</v>
      </c>
      <c r="J175" s="121">
        <f t="shared" si="8"/>
        <v>8</v>
      </c>
      <c r="K175" s="153"/>
      <c r="L175" s="157"/>
      <c r="M175" s="145"/>
      <c r="N175" s="145"/>
      <c r="O175" s="157"/>
      <c r="P175" s="157"/>
      <c r="Q175" s="157"/>
      <c r="R175" s="157"/>
      <c r="S175" s="157"/>
    </row>
    <row r="176" spans="1:19" s="34" customFormat="1" ht="12" customHeight="1" x14ac:dyDescent="0.2">
      <c r="A176" s="33">
        <v>116</v>
      </c>
      <c r="B176" s="172" t="s">
        <v>517</v>
      </c>
      <c r="C176" s="175" t="s">
        <v>521</v>
      </c>
      <c r="D176" s="178" t="s">
        <v>299</v>
      </c>
      <c r="E176" s="5">
        <v>5</v>
      </c>
      <c r="F176" s="174">
        <v>4.5</v>
      </c>
      <c r="G176" s="39">
        <f t="shared" si="6"/>
        <v>22.5</v>
      </c>
      <c r="H176" s="83">
        <v>0</v>
      </c>
      <c r="I176" s="121">
        <f t="shared" si="7"/>
        <v>4.5</v>
      </c>
      <c r="J176" s="121">
        <f t="shared" si="8"/>
        <v>22.5</v>
      </c>
      <c r="K176" s="153"/>
      <c r="L176" s="157"/>
      <c r="M176" s="145"/>
      <c r="N176" s="145"/>
      <c r="O176" s="157"/>
      <c r="P176" s="157"/>
      <c r="Q176" s="157"/>
      <c r="R176" s="157"/>
      <c r="S176" s="157"/>
    </row>
    <row r="177" spans="1:19" s="34" customFormat="1" ht="12" customHeight="1" x14ac:dyDescent="0.2">
      <c r="A177" s="33">
        <v>117</v>
      </c>
      <c r="B177" s="172" t="s">
        <v>522</v>
      </c>
      <c r="C177" s="175" t="s">
        <v>523</v>
      </c>
      <c r="D177" s="178" t="s">
        <v>299</v>
      </c>
      <c r="E177" s="5">
        <v>20</v>
      </c>
      <c r="F177" s="174">
        <v>2</v>
      </c>
      <c r="G177" s="39">
        <f t="shared" si="6"/>
        <v>40</v>
      </c>
      <c r="H177" s="83">
        <v>0</v>
      </c>
      <c r="I177" s="121">
        <f t="shared" si="7"/>
        <v>2</v>
      </c>
      <c r="J177" s="121">
        <f t="shared" si="8"/>
        <v>40</v>
      </c>
      <c r="K177" s="153"/>
      <c r="L177" s="157"/>
      <c r="M177" s="145"/>
      <c r="N177" s="145"/>
      <c r="O177" s="157"/>
      <c r="P177" s="157"/>
      <c r="Q177" s="157"/>
      <c r="R177" s="157"/>
      <c r="S177" s="157"/>
    </row>
    <row r="178" spans="1:19" s="34" customFormat="1" ht="12" customHeight="1" x14ac:dyDescent="0.2">
      <c r="A178" s="33">
        <v>118</v>
      </c>
      <c r="B178" s="172" t="s">
        <v>524</v>
      </c>
      <c r="C178" s="175" t="s">
        <v>525</v>
      </c>
      <c r="D178" s="178" t="s">
        <v>299</v>
      </c>
      <c r="E178" s="5">
        <v>10</v>
      </c>
      <c r="F178" s="174">
        <v>3</v>
      </c>
      <c r="G178" s="39">
        <f t="shared" si="6"/>
        <v>30</v>
      </c>
      <c r="H178" s="83">
        <v>0</v>
      </c>
      <c r="I178" s="121">
        <f t="shared" si="7"/>
        <v>3</v>
      </c>
      <c r="J178" s="121">
        <f t="shared" si="8"/>
        <v>30</v>
      </c>
      <c r="K178" s="153"/>
      <c r="L178" s="157"/>
      <c r="M178" s="145"/>
      <c r="N178" s="145"/>
      <c r="O178" s="157"/>
      <c r="P178" s="157"/>
      <c r="Q178" s="157"/>
      <c r="R178" s="157"/>
      <c r="S178" s="157"/>
    </row>
    <row r="179" spans="1:19" s="34" customFormat="1" ht="12" customHeight="1" x14ac:dyDescent="0.2">
      <c r="A179" s="33">
        <v>119</v>
      </c>
      <c r="B179" s="172" t="s">
        <v>526</v>
      </c>
      <c r="C179" s="175" t="s">
        <v>527</v>
      </c>
      <c r="D179" s="178" t="s">
        <v>299</v>
      </c>
      <c r="E179" s="5">
        <v>10</v>
      </c>
      <c r="F179" s="174">
        <v>3</v>
      </c>
      <c r="G179" s="39">
        <f t="shared" si="6"/>
        <v>30</v>
      </c>
      <c r="H179" s="83">
        <v>0</v>
      </c>
      <c r="I179" s="121">
        <f t="shared" si="7"/>
        <v>3</v>
      </c>
      <c r="J179" s="121">
        <f t="shared" si="8"/>
        <v>30</v>
      </c>
      <c r="K179" s="153"/>
      <c r="L179" s="157"/>
      <c r="M179" s="145"/>
      <c r="N179" s="145"/>
      <c r="O179" s="157"/>
      <c r="P179" s="157"/>
      <c r="Q179" s="157"/>
      <c r="R179" s="157"/>
      <c r="S179" s="157"/>
    </row>
    <row r="180" spans="1:19" s="34" customFormat="1" ht="12" customHeight="1" x14ac:dyDescent="0.2">
      <c r="A180" s="33">
        <v>120</v>
      </c>
      <c r="B180" s="172" t="s">
        <v>528</v>
      </c>
      <c r="C180" s="175" t="s">
        <v>529</v>
      </c>
      <c r="D180" s="178" t="s">
        <v>299</v>
      </c>
      <c r="E180" s="5">
        <v>5</v>
      </c>
      <c r="F180" s="174">
        <v>11</v>
      </c>
      <c r="G180" s="39">
        <f t="shared" si="6"/>
        <v>55</v>
      </c>
      <c r="H180" s="83">
        <v>0</v>
      </c>
      <c r="I180" s="121">
        <f t="shared" si="7"/>
        <v>11</v>
      </c>
      <c r="J180" s="121">
        <f t="shared" si="8"/>
        <v>55</v>
      </c>
      <c r="K180" s="153"/>
      <c r="L180" s="157"/>
      <c r="M180" s="145"/>
      <c r="N180" s="145"/>
      <c r="O180" s="157"/>
      <c r="P180" s="157"/>
      <c r="Q180" s="157"/>
      <c r="R180" s="157"/>
      <c r="S180" s="157"/>
    </row>
    <row r="181" spans="1:19" s="34" customFormat="1" ht="12" customHeight="1" x14ac:dyDescent="0.2">
      <c r="A181" s="33">
        <v>121</v>
      </c>
      <c r="B181" s="172" t="s">
        <v>530</v>
      </c>
      <c r="C181" s="175" t="s">
        <v>531</v>
      </c>
      <c r="D181" s="178" t="s">
        <v>299</v>
      </c>
      <c r="E181" s="5">
        <v>6</v>
      </c>
      <c r="F181" s="174">
        <v>1.5</v>
      </c>
      <c r="G181" s="39">
        <f t="shared" si="6"/>
        <v>9</v>
      </c>
      <c r="H181" s="83">
        <v>0</v>
      </c>
      <c r="I181" s="121">
        <f t="shared" si="7"/>
        <v>1.5</v>
      </c>
      <c r="J181" s="121">
        <f t="shared" si="8"/>
        <v>9</v>
      </c>
      <c r="K181" s="153"/>
      <c r="L181" s="157"/>
      <c r="M181" s="145"/>
      <c r="N181" s="145"/>
      <c r="O181" s="157"/>
      <c r="P181" s="157"/>
      <c r="Q181" s="157"/>
      <c r="R181" s="157"/>
      <c r="S181" s="157"/>
    </row>
    <row r="182" spans="1:19" s="34" customFormat="1" ht="12" customHeight="1" x14ac:dyDescent="0.2">
      <c r="A182" s="33">
        <v>122</v>
      </c>
      <c r="B182" s="172" t="s">
        <v>532</v>
      </c>
      <c r="C182" s="175" t="s">
        <v>533</v>
      </c>
      <c r="D182" s="5" t="s">
        <v>534</v>
      </c>
      <c r="E182" s="5">
        <v>4</v>
      </c>
      <c r="F182" s="174">
        <v>15</v>
      </c>
      <c r="G182" s="39">
        <f t="shared" si="6"/>
        <v>60</v>
      </c>
      <c r="H182" s="83">
        <v>0</v>
      </c>
      <c r="I182" s="121">
        <f t="shared" si="7"/>
        <v>15</v>
      </c>
      <c r="J182" s="121">
        <f t="shared" si="8"/>
        <v>60</v>
      </c>
      <c r="K182" s="153"/>
      <c r="L182" s="157"/>
      <c r="M182" s="145"/>
      <c r="N182" s="145"/>
      <c r="O182" s="157"/>
      <c r="P182" s="157"/>
      <c r="Q182" s="157"/>
      <c r="R182" s="157"/>
      <c r="S182" s="157"/>
    </row>
    <row r="183" spans="1:19" s="34" customFormat="1" ht="12" customHeight="1" x14ac:dyDescent="0.2">
      <c r="A183" s="33">
        <v>123</v>
      </c>
      <c r="B183" s="172" t="s">
        <v>535</v>
      </c>
      <c r="C183" s="175" t="s">
        <v>536</v>
      </c>
      <c r="D183" s="5" t="s">
        <v>299</v>
      </c>
      <c r="E183" s="5">
        <v>1</v>
      </c>
      <c r="F183" s="174">
        <v>43</v>
      </c>
      <c r="G183" s="39">
        <f t="shared" si="6"/>
        <v>43</v>
      </c>
      <c r="H183" s="83">
        <v>0</v>
      </c>
      <c r="I183" s="121">
        <f t="shared" si="7"/>
        <v>43</v>
      </c>
      <c r="J183" s="121">
        <f t="shared" si="8"/>
        <v>43</v>
      </c>
      <c r="K183" s="153"/>
      <c r="L183" s="157"/>
      <c r="M183" s="145"/>
      <c r="N183" s="145"/>
      <c r="O183" s="157"/>
      <c r="P183" s="157"/>
      <c r="Q183" s="157"/>
      <c r="R183" s="157"/>
      <c r="S183" s="157"/>
    </row>
    <row r="184" spans="1:19" s="34" customFormat="1" ht="12" customHeight="1" x14ac:dyDescent="0.2">
      <c r="A184" s="33">
        <v>124</v>
      </c>
      <c r="B184" s="172" t="s">
        <v>535</v>
      </c>
      <c r="C184" s="175" t="s">
        <v>537</v>
      </c>
      <c r="D184" s="5" t="s">
        <v>299</v>
      </c>
      <c r="E184" s="5">
        <v>4</v>
      </c>
      <c r="F184" s="174">
        <v>15</v>
      </c>
      <c r="G184" s="39">
        <f t="shared" si="6"/>
        <v>60</v>
      </c>
      <c r="H184" s="83">
        <v>0</v>
      </c>
      <c r="I184" s="121">
        <f t="shared" si="7"/>
        <v>15</v>
      </c>
      <c r="J184" s="121">
        <f t="shared" si="8"/>
        <v>60</v>
      </c>
      <c r="K184" s="153"/>
      <c r="L184" s="157"/>
      <c r="M184" s="145"/>
      <c r="N184" s="145"/>
      <c r="O184" s="157"/>
      <c r="P184" s="157"/>
      <c r="Q184" s="157"/>
      <c r="R184" s="157"/>
      <c r="S184" s="157"/>
    </row>
    <row r="185" spans="1:19" s="34" customFormat="1" ht="12" customHeight="1" x14ac:dyDescent="0.2">
      <c r="A185" s="33">
        <v>125</v>
      </c>
      <c r="B185" s="172" t="s">
        <v>538</v>
      </c>
      <c r="C185" s="175"/>
      <c r="D185" s="5" t="s">
        <v>299</v>
      </c>
      <c r="E185" s="5">
        <v>15</v>
      </c>
      <c r="F185" s="174">
        <v>4</v>
      </c>
      <c r="G185" s="39">
        <f t="shared" si="6"/>
        <v>60</v>
      </c>
      <c r="H185" s="83">
        <v>0</v>
      </c>
      <c r="I185" s="121">
        <f t="shared" si="7"/>
        <v>4</v>
      </c>
      <c r="J185" s="121">
        <f t="shared" si="8"/>
        <v>60</v>
      </c>
      <c r="K185" s="153"/>
      <c r="L185" s="157"/>
      <c r="M185" s="145"/>
      <c r="N185" s="145"/>
      <c r="O185" s="157"/>
      <c r="P185" s="157"/>
      <c r="Q185" s="157"/>
      <c r="R185" s="157"/>
      <c r="S185" s="157"/>
    </row>
    <row r="186" spans="1:19" s="34" customFormat="1" ht="12" customHeight="1" thickBot="1" x14ac:dyDescent="0.25">
      <c r="A186" s="129">
        <v>126</v>
      </c>
      <c r="B186" s="196" t="s">
        <v>539</v>
      </c>
      <c r="C186" s="197" t="s">
        <v>540</v>
      </c>
      <c r="D186" s="30" t="s">
        <v>299</v>
      </c>
      <c r="E186" s="30">
        <v>4</v>
      </c>
      <c r="F186" s="198">
        <v>4</v>
      </c>
      <c r="G186" s="130">
        <f t="shared" si="6"/>
        <v>16</v>
      </c>
      <c r="H186" s="199">
        <v>0</v>
      </c>
      <c r="I186" s="200">
        <f t="shared" si="7"/>
        <v>4</v>
      </c>
      <c r="J186" s="200">
        <f t="shared" si="8"/>
        <v>16</v>
      </c>
      <c r="K186" s="153"/>
      <c r="L186" s="157"/>
      <c r="M186" s="145"/>
      <c r="N186" s="145"/>
      <c r="O186" s="157"/>
      <c r="P186" s="157"/>
      <c r="Q186" s="157"/>
      <c r="R186" s="157"/>
      <c r="S186" s="157"/>
    </row>
    <row r="187" spans="1:19" s="1" customFormat="1" x14ac:dyDescent="0.2">
      <c r="A187" s="219" t="s">
        <v>284</v>
      </c>
      <c r="B187" s="220"/>
      <c r="C187" s="220"/>
      <c r="D187" s="220"/>
      <c r="E187" s="220"/>
      <c r="F187" s="220"/>
      <c r="G187" s="131">
        <f>SUM(G4:G186)</f>
        <v>7499.9999999999955</v>
      </c>
      <c r="H187" s="201"/>
      <c r="I187" s="201"/>
      <c r="J187" s="139">
        <f t="shared" ref="J187" si="9">SUM(J4:J186)</f>
        <v>7499.9999999999955</v>
      </c>
      <c r="K187" s="153"/>
      <c r="L187" s="161"/>
      <c r="M187" s="145"/>
      <c r="N187" s="145"/>
      <c r="O187" s="161"/>
      <c r="P187" s="161"/>
      <c r="Q187" s="161"/>
      <c r="R187" s="161"/>
      <c r="S187" s="161"/>
    </row>
    <row r="188" spans="1:19" s="1" customFormat="1" x14ac:dyDescent="0.2">
      <c r="A188" s="221" t="s">
        <v>285</v>
      </c>
      <c r="B188" s="222"/>
      <c r="C188" s="222"/>
      <c r="D188" s="222"/>
      <c r="E188" s="222"/>
      <c r="F188" s="222"/>
      <c r="G188" s="39">
        <f>0.24*G187</f>
        <v>1799.9999999999989</v>
      </c>
      <c r="H188" s="45"/>
      <c r="I188" s="45"/>
      <c r="J188" s="140">
        <f t="shared" ref="J188" si="10">0.24*J187</f>
        <v>1799.9999999999989</v>
      </c>
      <c r="K188" s="153"/>
      <c r="L188" s="161"/>
      <c r="M188" s="145"/>
      <c r="N188" s="145"/>
      <c r="O188" s="161"/>
      <c r="P188" s="161"/>
      <c r="Q188" s="161"/>
      <c r="R188" s="161"/>
      <c r="S188" s="161"/>
    </row>
    <row r="189" spans="1:19" s="1" customFormat="1" ht="13.5" thickBot="1" x14ac:dyDescent="0.25">
      <c r="A189" s="223" t="s">
        <v>286</v>
      </c>
      <c r="B189" s="224"/>
      <c r="C189" s="224"/>
      <c r="D189" s="224"/>
      <c r="E189" s="224"/>
      <c r="F189" s="224"/>
      <c r="G189" s="132">
        <f>G187+G188</f>
        <v>9299.9999999999945</v>
      </c>
      <c r="H189" s="127"/>
      <c r="I189" s="127"/>
      <c r="J189" s="141">
        <f t="shared" ref="J189" si="11">J187+J188</f>
        <v>9299.9999999999945</v>
      </c>
      <c r="K189" s="153"/>
      <c r="L189" s="161"/>
      <c r="M189" s="145"/>
      <c r="N189" s="145"/>
      <c r="O189" s="161"/>
      <c r="P189" s="161"/>
      <c r="Q189" s="161"/>
      <c r="R189" s="161"/>
      <c r="S189" s="161"/>
    </row>
    <row r="190" spans="1:19" s="1" customFormat="1" x14ac:dyDescent="0.2">
      <c r="A190" s="171"/>
      <c r="B190" s="215"/>
      <c r="C190" s="215"/>
      <c r="D190" s="142"/>
      <c r="E190" s="142"/>
      <c r="F190" s="38"/>
      <c r="G190" s="142"/>
      <c r="H190" s="34"/>
      <c r="I190" s="151"/>
      <c r="J190" s="160"/>
      <c r="K190" s="153"/>
      <c r="L190" s="161"/>
      <c r="M190" s="145"/>
      <c r="N190" s="145"/>
      <c r="O190" s="161"/>
      <c r="P190" s="161"/>
      <c r="Q190" s="161"/>
      <c r="R190" s="161"/>
      <c r="S190" s="161"/>
    </row>
    <row r="191" spans="1:19" s="1" customFormat="1" x14ac:dyDescent="0.2">
      <c r="A191" s="194"/>
      <c r="B191" s="193"/>
      <c r="C191" s="193"/>
      <c r="D191" s="193"/>
      <c r="E191" s="193"/>
      <c r="F191" s="193"/>
      <c r="G191" s="190"/>
      <c r="H191" s="195"/>
      <c r="I191" s="151"/>
      <c r="J191" s="160"/>
      <c r="K191" s="153"/>
      <c r="L191" s="161"/>
      <c r="M191" s="145"/>
      <c r="N191" s="145"/>
      <c r="O191" s="161"/>
      <c r="P191" s="161"/>
      <c r="Q191" s="161"/>
      <c r="R191" s="161"/>
      <c r="S191" s="161"/>
    </row>
    <row r="192" spans="1:19" s="1" customFormat="1" x14ac:dyDescent="0.2">
      <c r="A192" s="194"/>
      <c r="B192" s="193"/>
      <c r="C192" s="193"/>
      <c r="D192" s="193"/>
      <c r="E192" s="193"/>
      <c r="F192" s="193"/>
      <c r="G192" s="190"/>
      <c r="H192" s="195"/>
      <c r="I192" s="152"/>
      <c r="J192" s="160"/>
      <c r="K192" s="153"/>
      <c r="L192" s="161"/>
      <c r="M192" s="145"/>
      <c r="N192" s="145"/>
      <c r="O192" s="161"/>
      <c r="P192" s="161"/>
      <c r="Q192" s="161"/>
      <c r="R192" s="161"/>
      <c r="S192" s="161"/>
    </row>
    <row r="193" spans="1:19" s="1" customFormat="1" x14ac:dyDescent="0.2">
      <c r="A193" s="194"/>
      <c r="B193" s="193"/>
      <c r="C193" s="193"/>
      <c r="D193" s="193"/>
      <c r="E193" s="193"/>
      <c r="F193" s="193"/>
      <c r="G193" s="191"/>
      <c r="H193" s="195"/>
      <c r="I193" s="152"/>
      <c r="J193" s="160"/>
      <c r="K193" s="153"/>
      <c r="L193" s="161"/>
      <c r="M193" s="145"/>
      <c r="N193" s="145"/>
      <c r="O193" s="161"/>
      <c r="P193" s="161"/>
      <c r="Q193" s="161"/>
      <c r="R193" s="161"/>
      <c r="S193" s="161"/>
    </row>
    <row r="194" spans="1:19" s="1" customFormat="1" x14ac:dyDescent="0.2">
      <c r="A194" s="17"/>
      <c r="B194" s="24"/>
      <c r="C194" s="24"/>
      <c r="D194" s="24"/>
      <c r="E194" s="25"/>
      <c r="F194" s="19"/>
      <c r="G194" s="25"/>
      <c r="H194" s="195"/>
      <c r="I194" s="152"/>
      <c r="J194" s="160"/>
      <c r="K194" s="153"/>
      <c r="L194" s="161"/>
      <c r="M194" s="145"/>
      <c r="N194" s="145"/>
      <c r="O194" s="161"/>
      <c r="P194" s="161"/>
      <c r="Q194" s="161"/>
      <c r="R194" s="161"/>
      <c r="S194" s="161"/>
    </row>
    <row r="195" spans="1:19" s="1" customFormat="1" x14ac:dyDescent="0.2">
      <c r="A195" s="194"/>
      <c r="B195" s="193"/>
      <c r="C195" s="193"/>
      <c r="D195" s="193"/>
      <c r="E195" s="193"/>
      <c r="F195" s="193"/>
      <c r="G195" s="190"/>
      <c r="H195" s="195"/>
      <c r="I195" s="152"/>
      <c r="J195" s="160"/>
      <c r="K195" s="153"/>
      <c r="L195" s="161"/>
      <c r="M195" s="145"/>
      <c r="N195" s="145"/>
      <c r="O195" s="161"/>
      <c r="P195" s="161"/>
      <c r="Q195" s="161"/>
      <c r="R195" s="161"/>
      <c r="S195" s="161"/>
    </row>
    <row r="196" spans="1:19" s="1" customFormat="1" x14ac:dyDescent="0.2">
      <c r="A196" s="194"/>
      <c r="B196" s="193"/>
      <c r="C196" s="193"/>
      <c r="D196" s="193"/>
      <c r="E196" s="193"/>
      <c r="F196" s="193"/>
      <c r="G196" s="190"/>
      <c r="H196" s="195"/>
      <c r="I196" s="152"/>
      <c r="J196" s="160"/>
      <c r="K196" s="153"/>
      <c r="L196" s="161"/>
      <c r="M196" s="145"/>
      <c r="N196" s="145"/>
      <c r="O196" s="161"/>
      <c r="P196" s="161"/>
      <c r="Q196" s="161"/>
      <c r="R196" s="161"/>
      <c r="S196" s="161"/>
    </row>
    <row r="197" spans="1:19" s="1" customFormat="1" x14ac:dyDescent="0.2">
      <c r="A197" s="194"/>
      <c r="B197" s="193"/>
      <c r="C197" s="193"/>
      <c r="D197" s="193"/>
      <c r="E197" s="193"/>
      <c r="F197" s="193"/>
      <c r="G197" s="191"/>
      <c r="H197" s="195"/>
      <c r="I197" s="152"/>
      <c r="J197" s="160"/>
      <c r="K197" s="153"/>
      <c r="L197" s="161"/>
      <c r="M197" s="145"/>
      <c r="N197" s="145"/>
      <c r="O197" s="161"/>
      <c r="P197" s="161"/>
      <c r="Q197" s="161"/>
      <c r="R197" s="161"/>
      <c r="S197" s="161"/>
    </row>
    <row r="198" spans="1:19" s="1" customFormat="1" x14ac:dyDescent="0.2">
      <c r="A198" s="3"/>
      <c r="B198" s="14"/>
      <c r="C198" s="14"/>
      <c r="D198" s="14"/>
      <c r="E198" s="14"/>
      <c r="F198" s="192"/>
      <c r="G198" s="14"/>
      <c r="H198" s="195"/>
      <c r="I198" s="152"/>
      <c r="J198" s="160"/>
      <c r="K198" s="153"/>
      <c r="L198" s="161"/>
      <c r="M198" s="145"/>
      <c r="N198" s="145"/>
      <c r="O198" s="161"/>
      <c r="P198" s="161"/>
      <c r="Q198" s="161"/>
      <c r="R198" s="161"/>
      <c r="S198" s="161"/>
    </row>
    <row r="199" spans="1:19" s="1" customFormat="1" x14ac:dyDescent="0.2">
      <c r="A199" s="3"/>
      <c r="B199" s="14"/>
      <c r="C199" s="14"/>
      <c r="D199" s="14"/>
      <c r="E199" s="14"/>
      <c r="F199" s="192"/>
      <c r="G199" s="14"/>
      <c r="H199" s="195"/>
      <c r="I199" s="152"/>
      <c r="J199" s="160"/>
      <c r="K199" s="153"/>
      <c r="L199" s="161"/>
      <c r="M199" s="145"/>
      <c r="N199" s="145"/>
      <c r="O199" s="161"/>
      <c r="P199" s="161"/>
      <c r="Q199" s="161"/>
      <c r="R199" s="161"/>
      <c r="S199" s="161"/>
    </row>
    <row r="200" spans="1:19" s="1" customFormat="1" x14ac:dyDescent="0.2">
      <c r="B200" s="40"/>
      <c r="C200" s="2"/>
      <c r="D200" s="142"/>
      <c r="E200" s="142"/>
      <c r="F200" s="38"/>
      <c r="G200" s="142"/>
      <c r="H200" s="34"/>
      <c r="I200" s="152"/>
      <c r="J200" s="160"/>
      <c r="K200" s="153"/>
      <c r="L200" s="161"/>
      <c r="M200" s="145"/>
      <c r="N200" s="145"/>
      <c r="O200" s="161"/>
      <c r="P200" s="161"/>
      <c r="Q200" s="161"/>
      <c r="R200" s="161"/>
      <c r="S200" s="161"/>
    </row>
    <row r="201" spans="1:19" s="1" customFormat="1" x14ac:dyDescent="0.2">
      <c r="B201" s="40"/>
      <c r="C201" s="2"/>
      <c r="D201" s="142"/>
      <c r="E201" s="142"/>
      <c r="F201" s="38"/>
      <c r="G201" s="142"/>
      <c r="H201" s="34"/>
      <c r="I201" s="152"/>
      <c r="J201" s="160"/>
      <c r="K201" s="153"/>
      <c r="L201" s="161"/>
      <c r="M201" s="145"/>
      <c r="N201" s="145"/>
      <c r="O201" s="161"/>
      <c r="P201" s="161"/>
      <c r="Q201" s="161"/>
      <c r="R201" s="161"/>
      <c r="S201" s="161"/>
    </row>
    <row r="202" spans="1:19" s="1" customFormat="1" x14ac:dyDescent="0.2">
      <c r="B202" s="40"/>
      <c r="C202" s="2"/>
      <c r="D202" s="142"/>
      <c r="E202" s="142"/>
      <c r="F202" s="38"/>
      <c r="G202" s="142"/>
      <c r="H202" s="34"/>
      <c r="I202" s="152"/>
      <c r="J202" s="160"/>
      <c r="K202" s="153"/>
      <c r="L202" s="161"/>
      <c r="M202" s="145"/>
      <c r="N202" s="145"/>
      <c r="O202" s="161"/>
      <c r="P202" s="161"/>
      <c r="Q202" s="161"/>
      <c r="R202" s="161"/>
      <c r="S202" s="161"/>
    </row>
    <row r="203" spans="1:19" s="1" customFormat="1" x14ac:dyDescent="0.2">
      <c r="B203" s="40"/>
      <c r="C203" s="2"/>
      <c r="D203" s="142"/>
      <c r="E203" s="142"/>
      <c r="F203" s="38"/>
      <c r="G203" s="142"/>
      <c r="H203" s="34"/>
      <c r="I203" s="152"/>
      <c r="J203" s="160"/>
      <c r="K203" s="153"/>
      <c r="L203" s="161"/>
      <c r="M203" s="145"/>
      <c r="N203" s="145"/>
      <c r="O203" s="161"/>
      <c r="P203" s="161"/>
      <c r="Q203" s="161"/>
      <c r="R203" s="161"/>
      <c r="S203" s="161"/>
    </row>
    <row r="204" spans="1:19" s="1" customFormat="1" x14ac:dyDescent="0.2">
      <c r="B204" s="40"/>
      <c r="C204" s="2"/>
      <c r="D204" s="142"/>
      <c r="E204" s="142"/>
      <c r="F204" s="38"/>
      <c r="G204" s="142"/>
      <c r="H204" s="34"/>
      <c r="I204" s="152"/>
      <c r="J204" s="160"/>
      <c r="K204" s="153"/>
      <c r="L204" s="161"/>
      <c r="M204" s="145"/>
      <c r="N204" s="145"/>
      <c r="O204" s="161"/>
      <c r="P204" s="161"/>
      <c r="Q204" s="161"/>
      <c r="R204" s="161"/>
      <c r="S204" s="161"/>
    </row>
    <row r="205" spans="1:19" s="1" customFormat="1" x14ac:dyDescent="0.2">
      <c r="B205" s="40"/>
      <c r="C205" s="2"/>
      <c r="D205" s="142"/>
      <c r="E205" s="142"/>
      <c r="F205" s="38"/>
      <c r="G205" s="142"/>
      <c r="H205" s="34"/>
      <c r="I205" s="152"/>
      <c r="J205" s="160"/>
      <c r="K205" s="153"/>
      <c r="L205" s="161"/>
      <c r="M205" s="145"/>
      <c r="N205" s="145"/>
      <c r="O205" s="161"/>
      <c r="P205" s="161"/>
      <c r="Q205" s="161"/>
      <c r="R205" s="161"/>
      <c r="S205" s="161"/>
    </row>
    <row r="206" spans="1:19" s="1" customFormat="1" x14ac:dyDescent="0.2">
      <c r="B206" s="40"/>
      <c r="C206" s="2"/>
      <c r="D206" s="142"/>
      <c r="E206" s="142"/>
      <c r="F206" s="38"/>
      <c r="G206" s="142"/>
      <c r="H206" s="34"/>
      <c r="I206" s="152"/>
      <c r="J206" s="160"/>
      <c r="K206" s="153"/>
      <c r="L206" s="161"/>
      <c r="M206" s="145"/>
      <c r="N206" s="145"/>
      <c r="O206" s="161"/>
      <c r="P206" s="161"/>
      <c r="Q206" s="161"/>
      <c r="R206" s="161"/>
      <c r="S206" s="161"/>
    </row>
    <row r="207" spans="1:19" s="1" customFormat="1" x14ac:dyDescent="0.2">
      <c r="B207" s="40"/>
      <c r="C207" s="2"/>
      <c r="D207" s="142"/>
      <c r="E207" s="142"/>
      <c r="F207" s="38"/>
      <c r="G207" s="142"/>
      <c r="I207" s="152"/>
      <c r="J207" s="160"/>
      <c r="K207" s="153"/>
      <c r="L207" s="153"/>
      <c r="M207" s="145"/>
      <c r="N207" s="152"/>
      <c r="O207" s="161"/>
      <c r="P207" s="161"/>
      <c r="Q207" s="161"/>
      <c r="R207" s="161"/>
      <c r="S207" s="161"/>
    </row>
    <row r="208" spans="1:19" s="1" customFormat="1" ht="15" x14ac:dyDescent="0.2">
      <c r="B208" s="40"/>
      <c r="C208" s="2"/>
      <c r="D208" s="142"/>
      <c r="E208" s="142"/>
      <c r="F208" s="38"/>
      <c r="G208" s="142"/>
      <c r="I208" s="162"/>
      <c r="J208" s="160"/>
      <c r="K208" s="153"/>
      <c r="L208" s="153"/>
      <c r="M208" s="145"/>
      <c r="N208" s="152"/>
      <c r="O208" s="161"/>
      <c r="P208" s="161"/>
      <c r="Q208" s="161"/>
      <c r="R208" s="161"/>
      <c r="S208" s="161"/>
    </row>
    <row r="209" spans="2:19" s="1" customFormat="1" ht="15" x14ac:dyDescent="0.2">
      <c r="B209" s="40"/>
      <c r="C209" s="2"/>
      <c r="D209" s="142"/>
      <c r="E209" s="142"/>
      <c r="F209" s="38"/>
      <c r="G209" s="142"/>
      <c r="H209" s="144">
        <v>1</v>
      </c>
      <c r="I209" s="146"/>
      <c r="J209" s="163"/>
      <c r="K209" s="148"/>
      <c r="L209" s="164"/>
      <c r="M209" s="145"/>
      <c r="N209" s="145"/>
      <c r="O209" s="161"/>
      <c r="P209" s="161"/>
      <c r="Q209" s="161"/>
      <c r="R209" s="161"/>
      <c r="S209" s="161"/>
    </row>
    <row r="210" spans="2:19" s="1" customFormat="1" x14ac:dyDescent="0.2">
      <c r="B210" s="40"/>
      <c r="C210" s="2"/>
      <c r="D210" s="142"/>
      <c r="E210" s="142"/>
      <c r="F210" s="38"/>
      <c r="G210" s="142"/>
      <c r="H210" s="144">
        <v>2</v>
      </c>
      <c r="I210" s="152"/>
      <c r="J210" s="165"/>
      <c r="K210" s="153"/>
      <c r="L210" s="164"/>
      <c r="M210" s="145"/>
      <c r="N210" s="145"/>
      <c r="O210" s="161"/>
      <c r="P210" s="161"/>
      <c r="Q210" s="161"/>
      <c r="R210" s="161"/>
      <c r="S210" s="161"/>
    </row>
    <row r="211" spans="2:19" s="1" customFormat="1" ht="15" x14ac:dyDescent="0.2">
      <c r="B211" s="40"/>
      <c r="C211" s="2"/>
      <c r="D211" s="142"/>
      <c r="E211" s="142"/>
      <c r="F211" s="38"/>
      <c r="G211" s="142"/>
      <c r="H211" s="144">
        <v>3</v>
      </c>
      <c r="I211" s="152"/>
      <c r="J211" s="165"/>
      <c r="K211" s="166"/>
      <c r="L211" s="164"/>
      <c r="M211" s="145"/>
      <c r="N211" s="145"/>
      <c r="O211" s="161"/>
      <c r="P211" s="161"/>
      <c r="Q211" s="161"/>
      <c r="R211" s="161"/>
      <c r="S211" s="161"/>
    </row>
    <row r="212" spans="2:19" s="1" customFormat="1" x14ac:dyDescent="0.2">
      <c r="B212" s="40"/>
      <c r="C212" s="2"/>
      <c r="D212" s="142"/>
      <c r="E212" s="142"/>
      <c r="F212" s="38"/>
      <c r="G212" s="142"/>
      <c r="H212" s="144">
        <v>4</v>
      </c>
      <c r="I212" s="152"/>
      <c r="J212" s="165"/>
      <c r="K212" s="153"/>
      <c r="L212" s="164"/>
      <c r="M212" s="145"/>
      <c r="N212" s="145"/>
      <c r="O212" s="161"/>
      <c r="P212" s="161"/>
      <c r="Q212" s="161"/>
      <c r="R212" s="161"/>
      <c r="S212" s="161"/>
    </row>
    <row r="213" spans="2:19" s="1" customFormat="1" ht="15" x14ac:dyDescent="0.2">
      <c r="B213" s="40"/>
      <c r="C213" s="2"/>
      <c r="D213" s="142"/>
      <c r="E213" s="142"/>
      <c r="F213" s="38"/>
      <c r="G213" s="142"/>
      <c r="H213" s="144">
        <v>5</v>
      </c>
      <c r="I213" s="167"/>
      <c r="J213" s="165"/>
      <c r="K213" s="166"/>
      <c r="L213" s="164"/>
      <c r="M213" s="145"/>
      <c r="N213" s="145"/>
      <c r="O213" s="161"/>
      <c r="P213" s="161"/>
      <c r="Q213" s="161"/>
      <c r="R213" s="161"/>
      <c r="S213" s="161"/>
    </row>
    <row r="214" spans="2:19" s="1" customFormat="1" ht="15" x14ac:dyDescent="0.2">
      <c r="B214" s="40"/>
      <c r="C214" s="2"/>
      <c r="D214" s="142"/>
      <c r="E214" s="142"/>
      <c r="F214" s="38"/>
      <c r="G214" s="142"/>
      <c r="H214" s="144">
        <v>6</v>
      </c>
      <c r="I214" s="167"/>
      <c r="J214" s="165"/>
      <c r="K214" s="153"/>
      <c r="L214" s="164"/>
      <c r="M214" s="145"/>
      <c r="N214" s="145"/>
      <c r="O214" s="161"/>
      <c r="P214" s="161"/>
      <c r="Q214" s="161"/>
      <c r="R214" s="161"/>
      <c r="S214" s="161"/>
    </row>
    <row r="215" spans="2:19" s="1" customFormat="1" ht="15" x14ac:dyDescent="0.2">
      <c r="B215" s="40"/>
      <c r="C215" s="2"/>
      <c r="D215" s="142"/>
      <c r="E215" s="142"/>
      <c r="F215" s="38"/>
      <c r="G215" s="142"/>
      <c r="H215" s="144">
        <v>7</v>
      </c>
      <c r="I215" s="167"/>
      <c r="J215" s="165"/>
      <c r="K215" s="153"/>
      <c r="L215" s="164"/>
      <c r="M215" s="145"/>
      <c r="N215" s="145"/>
      <c r="O215" s="161"/>
      <c r="P215" s="161"/>
      <c r="Q215" s="161"/>
      <c r="R215" s="161"/>
      <c r="S215" s="161"/>
    </row>
    <row r="216" spans="2:19" s="1" customFormat="1" ht="15" x14ac:dyDescent="0.2">
      <c r="B216" s="40"/>
      <c r="C216" s="2"/>
      <c r="D216" s="142"/>
      <c r="E216" s="142"/>
      <c r="F216" s="38"/>
      <c r="G216" s="142"/>
      <c r="H216" s="144">
        <v>8</v>
      </c>
      <c r="I216" s="167"/>
      <c r="J216" s="165"/>
      <c r="K216" s="153"/>
      <c r="L216" s="164"/>
      <c r="M216" s="145"/>
      <c r="N216" s="145"/>
      <c r="O216" s="161"/>
      <c r="P216" s="161"/>
      <c r="Q216" s="161"/>
      <c r="R216" s="161"/>
      <c r="S216" s="161"/>
    </row>
    <row r="217" spans="2:19" s="1" customFormat="1" ht="15" x14ac:dyDescent="0.2">
      <c r="B217" s="40"/>
      <c r="C217" s="2"/>
      <c r="D217" s="142"/>
      <c r="E217" s="142"/>
      <c r="F217" s="38"/>
      <c r="G217" s="142"/>
      <c r="H217" s="144">
        <v>9</v>
      </c>
      <c r="I217" s="167"/>
      <c r="J217" s="165"/>
      <c r="K217" s="153"/>
      <c r="L217" s="164"/>
      <c r="M217" s="145"/>
      <c r="N217" s="145"/>
      <c r="O217" s="161"/>
      <c r="P217" s="161"/>
      <c r="Q217" s="161"/>
      <c r="R217" s="161"/>
      <c r="S217" s="161"/>
    </row>
    <row r="218" spans="2:19" s="1" customFormat="1" x14ac:dyDescent="0.2">
      <c r="B218" s="40"/>
      <c r="C218" s="2"/>
      <c r="D218" s="142"/>
      <c r="E218" s="142"/>
      <c r="F218" s="38"/>
      <c r="G218" s="142"/>
      <c r="H218" s="144">
        <v>10</v>
      </c>
      <c r="I218" s="152"/>
      <c r="J218" s="165"/>
      <c r="K218" s="153"/>
      <c r="L218" s="164"/>
      <c r="M218" s="145"/>
      <c r="N218" s="145"/>
      <c r="O218" s="161"/>
      <c r="P218" s="161"/>
      <c r="Q218" s="161"/>
      <c r="R218" s="161"/>
      <c r="S218" s="161"/>
    </row>
    <row r="219" spans="2:19" s="1" customFormat="1" x14ac:dyDescent="0.2">
      <c r="B219" s="40"/>
      <c r="C219" s="2"/>
      <c r="D219" s="142"/>
      <c r="E219" s="142"/>
      <c r="F219" s="38"/>
      <c r="G219" s="142"/>
      <c r="H219" s="144">
        <v>11</v>
      </c>
      <c r="I219" s="152"/>
      <c r="J219" s="165"/>
      <c r="K219" s="153"/>
      <c r="L219" s="164"/>
      <c r="M219" s="145"/>
      <c r="N219" s="145"/>
      <c r="O219" s="161"/>
      <c r="P219" s="161"/>
      <c r="Q219" s="161"/>
      <c r="R219" s="161"/>
      <c r="S219" s="161"/>
    </row>
    <row r="220" spans="2:19" s="1" customFormat="1" x14ac:dyDescent="0.2">
      <c r="B220" s="40"/>
      <c r="C220" s="2"/>
      <c r="D220" s="142"/>
      <c r="E220" s="142"/>
      <c r="F220" s="38"/>
      <c r="G220" s="142"/>
      <c r="H220" s="144">
        <v>12</v>
      </c>
      <c r="I220" s="152"/>
      <c r="J220" s="165"/>
      <c r="K220" s="153"/>
      <c r="L220" s="164"/>
      <c r="M220" s="145"/>
      <c r="N220" s="145"/>
      <c r="O220" s="161"/>
      <c r="P220" s="161"/>
      <c r="Q220" s="161"/>
      <c r="R220" s="161"/>
      <c r="S220" s="161"/>
    </row>
    <row r="221" spans="2:19" s="1" customFormat="1" x14ac:dyDescent="0.2">
      <c r="B221" s="40"/>
      <c r="C221" s="2"/>
      <c r="D221" s="142"/>
      <c r="E221" s="142"/>
      <c r="F221" s="38"/>
      <c r="G221" s="142"/>
      <c r="H221" s="144">
        <v>13</v>
      </c>
      <c r="I221" s="152"/>
      <c r="J221" s="165"/>
      <c r="K221" s="153"/>
      <c r="L221" s="164"/>
      <c r="M221" s="145"/>
      <c r="N221" s="145"/>
      <c r="O221" s="161"/>
      <c r="P221" s="161"/>
      <c r="Q221" s="161"/>
      <c r="R221" s="161"/>
      <c r="S221" s="161"/>
    </row>
    <row r="222" spans="2:19" s="1" customFormat="1" x14ac:dyDescent="0.2">
      <c r="B222" s="40"/>
      <c r="C222" s="2"/>
      <c r="D222" s="142"/>
      <c r="E222" s="142"/>
      <c r="F222" s="38"/>
      <c r="G222" s="142"/>
      <c r="H222" s="144">
        <v>14</v>
      </c>
      <c r="I222" s="152"/>
      <c r="J222" s="165"/>
      <c r="K222" s="153"/>
      <c r="L222" s="164"/>
      <c r="M222" s="145"/>
      <c r="N222" s="145"/>
      <c r="O222" s="161"/>
      <c r="P222" s="161"/>
      <c r="Q222" s="161"/>
      <c r="R222" s="161"/>
      <c r="S222" s="161"/>
    </row>
    <row r="223" spans="2:19" s="1" customFormat="1" ht="15" x14ac:dyDescent="0.2">
      <c r="B223" s="40"/>
      <c r="C223" s="2"/>
      <c r="D223" s="142"/>
      <c r="E223" s="142"/>
      <c r="F223" s="38"/>
      <c r="G223" s="142"/>
      <c r="H223" s="144">
        <v>15</v>
      </c>
      <c r="I223" s="168"/>
      <c r="J223" s="165"/>
      <c r="K223" s="147"/>
      <c r="L223" s="164"/>
      <c r="M223" s="145"/>
      <c r="N223" s="145"/>
      <c r="O223" s="161"/>
      <c r="P223" s="161"/>
      <c r="Q223" s="161"/>
      <c r="R223" s="161"/>
      <c r="S223" s="161"/>
    </row>
    <row r="224" spans="2:19" s="1" customFormat="1" x14ac:dyDescent="0.2">
      <c r="B224" s="40"/>
      <c r="C224" s="2"/>
      <c r="D224" s="142"/>
      <c r="E224" s="142"/>
      <c r="F224" s="38"/>
      <c r="G224" s="142"/>
      <c r="H224" s="144">
        <v>16</v>
      </c>
      <c r="I224" s="152"/>
      <c r="J224" s="165"/>
      <c r="K224" s="153"/>
      <c r="L224" s="164"/>
      <c r="M224" s="145"/>
      <c r="N224" s="145"/>
      <c r="O224" s="161"/>
      <c r="P224" s="161"/>
      <c r="Q224" s="161"/>
      <c r="R224" s="161"/>
      <c r="S224" s="161"/>
    </row>
    <row r="225" spans="2:19" s="1" customFormat="1" x14ac:dyDescent="0.2">
      <c r="B225" s="40"/>
      <c r="C225" s="2"/>
      <c r="D225" s="142"/>
      <c r="E225" s="142"/>
      <c r="F225" s="38"/>
      <c r="G225" s="142"/>
      <c r="H225" s="144">
        <v>17</v>
      </c>
      <c r="I225" s="152"/>
      <c r="J225" s="165"/>
      <c r="K225" s="153"/>
      <c r="L225" s="164"/>
      <c r="M225" s="145"/>
      <c r="N225" s="145"/>
      <c r="O225" s="161"/>
      <c r="P225" s="161"/>
      <c r="Q225" s="161"/>
      <c r="R225" s="161"/>
      <c r="S225" s="161"/>
    </row>
    <row r="226" spans="2:19" s="1" customFormat="1" x14ac:dyDescent="0.2">
      <c r="B226" s="40"/>
      <c r="C226" s="2"/>
      <c r="D226" s="142"/>
      <c r="E226" s="142"/>
      <c r="F226" s="38"/>
      <c r="G226" s="142"/>
      <c r="H226" s="144">
        <v>18</v>
      </c>
      <c r="I226" s="152"/>
      <c r="J226" s="165"/>
      <c r="K226" s="153"/>
      <c r="L226" s="164"/>
      <c r="M226" s="145"/>
      <c r="N226" s="145"/>
      <c r="O226" s="161"/>
      <c r="P226" s="161"/>
      <c r="Q226" s="161"/>
      <c r="R226" s="161"/>
      <c r="S226" s="161"/>
    </row>
    <row r="227" spans="2:19" s="1" customFormat="1" x14ac:dyDescent="0.2">
      <c r="B227" s="40"/>
      <c r="C227" s="2"/>
      <c r="D227" s="142"/>
      <c r="E227" s="142"/>
      <c r="F227" s="38"/>
      <c r="G227" s="142"/>
      <c r="H227" s="144">
        <v>19</v>
      </c>
      <c r="I227" s="152"/>
      <c r="J227" s="165"/>
      <c r="K227" s="153"/>
      <c r="L227" s="164"/>
      <c r="M227" s="145"/>
      <c r="N227" s="145"/>
      <c r="O227" s="161"/>
      <c r="P227" s="161"/>
      <c r="Q227" s="161"/>
      <c r="R227" s="161"/>
      <c r="S227" s="161"/>
    </row>
    <row r="228" spans="2:19" s="1" customFormat="1" x14ac:dyDescent="0.2">
      <c r="B228" s="40"/>
      <c r="C228" s="2"/>
      <c r="D228" s="142"/>
      <c r="E228" s="142"/>
      <c r="F228" s="38"/>
      <c r="G228" s="142"/>
      <c r="H228" s="144">
        <v>20</v>
      </c>
      <c r="I228" s="152"/>
      <c r="J228" s="165"/>
      <c r="K228" s="153"/>
      <c r="L228" s="164"/>
      <c r="M228" s="145"/>
      <c r="N228" s="145"/>
      <c r="O228" s="161"/>
      <c r="P228" s="161"/>
      <c r="Q228" s="161"/>
      <c r="R228" s="161"/>
      <c r="S228" s="161"/>
    </row>
    <row r="229" spans="2:19" s="1" customFormat="1" x14ac:dyDescent="0.2">
      <c r="B229" s="40"/>
      <c r="C229" s="2"/>
      <c r="D229" s="142"/>
      <c r="E229" s="142"/>
      <c r="F229" s="38"/>
      <c r="G229" s="142"/>
      <c r="H229" s="144">
        <v>21</v>
      </c>
      <c r="I229" s="152"/>
      <c r="J229" s="165"/>
      <c r="K229" s="153"/>
      <c r="L229" s="164"/>
      <c r="M229" s="145"/>
      <c r="N229" s="145"/>
      <c r="O229" s="161"/>
      <c r="P229" s="161"/>
      <c r="Q229" s="161"/>
      <c r="R229" s="161"/>
      <c r="S229" s="161"/>
    </row>
    <row r="230" spans="2:19" s="1" customFormat="1" x14ac:dyDescent="0.2">
      <c r="B230" s="40"/>
      <c r="C230" s="2"/>
      <c r="D230" s="142"/>
      <c r="E230" s="142"/>
      <c r="F230" s="38"/>
      <c r="G230" s="142"/>
      <c r="H230" s="144">
        <v>22</v>
      </c>
      <c r="I230" s="152"/>
      <c r="J230" s="165"/>
      <c r="K230" s="153"/>
      <c r="L230" s="164"/>
      <c r="M230" s="145"/>
      <c r="N230" s="145"/>
      <c r="O230" s="161"/>
      <c r="P230" s="161"/>
      <c r="Q230" s="161"/>
      <c r="R230" s="161"/>
      <c r="S230" s="161"/>
    </row>
    <row r="231" spans="2:19" s="1" customFormat="1" ht="15" x14ac:dyDescent="0.2">
      <c r="B231" s="40"/>
      <c r="C231" s="2"/>
      <c r="D231" s="142"/>
      <c r="E231" s="142"/>
      <c r="F231" s="38"/>
      <c r="G231" s="142"/>
      <c r="H231" s="144">
        <v>23</v>
      </c>
      <c r="I231" s="152"/>
      <c r="J231" s="165"/>
      <c r="K231" s="148"/>
      <c r="L231" s="164"/>
      <c r="M231" s="145"/>
      <c r="N231" s="145"/>
      <c r="O231" s="161"/>
      <c r="P231" s="161"/>
      <c r="Q231" s="161"/>
      <c r="R231" s="161"/>
      <c r="S231" s="161"/>
    </row>
    <row r="232" spans="2:19" s="1" customFormat="1" ht="15" x14ac:dyDescent="0.2">
      <c r="B232" s="40"/>
      <c r="C232" s="2"/>
      <c r="D232" s="142"/>
      <c r="E232" s="142"/>
      <c r="F232" s="38"/>
      <c r="G232" s="142"/>
      <c r="H232" s="144">
        <v>24</v>
      </c>
      <c r="I232" s="152"/>
      <c r="J232" s="165"/>
      <c r="K232" s="148"/>
      <c r="L232" s="164"/>
      <c r="M232" s="145"/>
      <c r="N232" s="145"/>
      <c r="O232" s="161"/>
      <c r="P232" s="161"/>
      <c r="Q232" s="161"/>
      <c r="R232" s="161"/>
      <c r="S232" s="161"/>
    </row>
    <row r="233" spans="2:19" s="1" customFormat="1" x14ac:dyDescent="0.2">
      <c r="B233" s="40"/>
      <c r="C233" s="2"/>
      <c r="D233" s="142"/>
      <c r="E233" s="142"/>
      <c r="F233" s="38"/>
      <c r="G233" s="142"/>
      <c r="H233" s="144">
        <v>25</v>
      </c>
      <c r="I233" s="152"/>
      <c r="J233" s="165"/>
      <c r="K233" s="153"/>
      <c r="L233" s="164"/>
      <c r="M233" s="145"/>
      <c r="N233" s="145"/>
      <c r="O233" s="161"/>
      <c r="P233" s="161"/>
      <c r="Q233" s="161"/>
      <c r="R233" s="161"/>
      <c r="S233" s="161"/>
    </row>
    <row r="234" spans="2:19" s="1" customFormat="1" x14ac:dyDescent="0.2">
      <c r="B234" s="40"/>
      <c r="C234" s="2"/>
      <c r="D234" s="142"/>
      <c r="E234" s="142"/>
      <c r="F234" s="38"/>
      <c r="G234" s="142"/>
      <c r="H234" s="144">
        <v>26</v>
      </c>
      <c r="I234" s="152"/>
      <c r="J234" s="165"/>
      <c r="K234" s="153"/>
      <c r="L234" s="164"/>
      <c r="M234" s="145"/>
      <c r="N234" s="145"/>
      <c r="O234" s="161"/>
      <c r="P234" s="161"/>
      <c r="Q234" s="161"/>
      <c r="R234" s="161"/>
      <c r="S234" s="161"/>
    </row>
    <row r="235" spans="2:19" s="1" customFormat="1" x14ac:dyDescent="0.2">
      <c r="B235" s="40"/>
      <c r="C235" s="2"/>
      <c r="D235" s="142"/>
      <c r="E235" s="142"/>
      <c r="F235" s="38"/>
      <c r="G235" s="142"/>
      <c r="H235" s="144">
        <v>27</v>
      </c>
      <c r="I235" s="152"/>
      <c r="J235" s="165"/>
      <c r="K235" s="153"/>
      <c r="L235" s="164"/>
      <c r="M235" s="145"/>
      <c r="N235" s="145"/>
      <c r="O235" s="161"/>
      <c r="P235" s="161"/>
      <c r="Q235" s="161"/>
      <c r="R235" s="161"/>
      <c r="S235" s="161"/>
    </row>
    <row r="236" spans="2:19" s="1" customFormat="1" x14ac:dyDescent="0.2">
      <c r="B236" s="40"/>
      <c r="C236" s="2"/>
      <c r="D236" s="142"/>
      <c r="E236" s="142"/>
      <c r="F236" s="38"/>
      <c r="G236" s="142"/>
      <c r="H236" s="144">
        <v>28</v>
      </c>
      <c r="I236" s="149"/>
      <c r="J236" s="165"/>
      <c r="K236" s="153"/>
      <c r="L236" s="164"/>
      <c r="M236" s="145"/>
      <c r="N236" s="145"/>
      <c r="O236" s="161"/>
      <c r="P236" s="161"/>
      <c r="Q236" s="161"/>
      <c r="R236" s="161"/>
      <c r="S236" s="161"/>
    </row>
    <row r="237" spans="2:19" s="1" customFormat="1" x14ac:dyDescent="0.2">
      <c r="B237" s="40"/>
      <c r="C237" s="2"/>
      <c r="D237" s="142"/>
      <c r="E237" s="142"/>
      <c r="F237" s="38"/>
      <c r="G237" s="142"/>
      <c r="H237" s="144">
        <v>29</v>
      </c>
      <c r="I237" s="152"/>
      <c r="J237" s="165"/>
      <c r="K237" s="153"/>
      <c r="L237" s="164"/>
      <c r="M237" s="145"/>
      <c r="N237" s="145"/>
      <c r="O237" s="161"/>
      <c r="P237" s="161"/>
      <c r="Q237" s="161"/>
      <c r="R237" s="161"/>
      <c r="S237" s="161"/>
    </row>
    <row r="238" spans="2:19" s="1" customFormat="1" x14ac:dyDescent="0.2">
      <c r="B238" s="40"/>
      <c r="C238" s="2"/>
      <c r="D238" s="142"/>
      <c r="E238" s="142"/>
      <c r="F238" s="38"/>
      <c r="G238" s="142"/>
      <c r="H238" s="144">
        <v>30</v>
      </c>
      <c r="I238" s="152"/>
      <c r="J238" s="165"/>
      <c r="K238" s="153"/>
      <c r="L238" s="164"/>
      <c r="M238" s="145"/>
      <c r="N238" s="145"/>
      <c r="O238" s="161"/>
      <c r="P238" s="161"/>
      <c r="Q238" s="161"/>
      <c r="R238" s="161"/>
      <c r="S238" s="161"/>
    </row>
    <row r="239" spans="2:19" s="1" customFormat="1" x14ac:dyDescent="0.2">
      <c r="B239" s="40"/>
      <c r="C239" s="2"/>
      <c r="D239" s="142"/>
      <c r="E239" s="142"/>
      <c r="F239" s="38"/>
      <c r="G239" s="142"/>
      <c r="H239" s="144">
        <v>31</v>
      </c>
      <c r="I239" s="152"/>
      <c r="J239" s="165"/>
      <c r="K239" s="153"/>
      <c r="L239" s="164"/>
      <c r="M239" s="145"/>
      <c r="N239" s="145"/>
      <c r="O239" s="161"/>
      <c r="P239" s="161"/>
      <c r="Q239" s="161"/>
      <c r="R239" s="161"/>
      <c r="S239" s="161"/>
    </row>
    <row r="240" spans="2:19" s="1" customFormat="1" x14ac:dyDescent="0.2">
      <c r="B240" s="40"/>
      <c r="C240" s="2"/>
      <c r="D240" s="142"/>
      <c r="E240" s="142"/>
      <c r="F240" s="38"/>
      <c r="G240" s="142"/>
      <c r="H240" s="144">
        <v>32</v>
      </c>
      <c r="I240" s="150"/>
      <c r="J240" s="165"/>
      <c r="K240" s="153"/>
      <c r="L240" s="164"/>
      <c r="M240" s="145"/>
      <c r="N240" s="145"/>
      <c r="O240" s="161"/>
      <c r="P240" s="161"/>
      <c r="Q240" s="161"/>
      <c r="R240" s="161"/>
      <c r="S240" s="161"/>
    </row>
    <row r="241" spans="2:19" s="1" customFormat="1" x14ac:dyDescent="0.2">
      <c r="B241" s="40"/>
      <c r="C241" s="2"/>
      <c r="D241" s="142"/>
      <c r="E241" s="142"/>
      <c r="F241" s="38"/>
      <c r="G241" s="142"/>
      <c r="H241" s="144">
        <v>33</v>
      </c>
      <c r="I241" s="151"/>
      <c r="J241" s="165"/>
      <c r="K241" s="153"/>
      <c r="L241" s="164"/>
      <c r="M241" s="145"/>
      <c r="N241" s="145"/>
      <c r="O241" s="161"/>
      <c r="P241" s="161"/>
      <c r="Q241" s="161"/>
      <c r="R241" s="161"/>
      <c r="S241" s="161"/>
    </row>
    <row r="242" spans="2:19" s="1" customFormat="1" x14ac:dyDescent="0.2">
      <c r="B242" s="40"/>
      <c r="C242" s="2"/>
      <c r="D242" s="142"/>
      <c r="E242" s="142"/>
      <c r="F242" s="38"/>
      <c r="G242" s="142"/>
      <c r="H242" s="144">
        <v>34</v>
      </c>
      <c r="I242" s="152"/>
      <c r="J242" s="165"/>
      <c r="K242" s="153"/>
      <c r="L242" s="164"/>
      <c r="M242" s="145"/>
      <c r="N242" s="145"/>
      <c r="O242" s="161"/>
      <c r="P242" s="161"/>
      <c r="Q242" s="161"/>
      <c r="R242" s="161"/>
      <c r="S242" s="161"/>
    </row>
    <row r="243" spans="2:19" s="1" customFormat="1" x14ac:dyDescent="0.2">
      <c r="B243" s="40"/>
      <c r="C243" s="2"/>
      <c r="D243" s="142"/>
      <c r="E243" s="142"/>
      <c r="F243" s="38"/>
      <c r="G243" s="142"/>
      <c r="H243" s="144">
        <v>35</v>
      </c>
      <c r="I243" s="152"/>
      <c r="J243" s="165"/>
      <c r="K243" s="153"/>
      <c r="L243" s="164"/>
      <c r="M243" s="145"/>
      <c r="N243" s="145"/>
      <c r="O243" s="161"/>
      <c r="P243" s="161"/>
      <c r="Q243" s="161"/>
      <c r="R243" s="161"/>
      <c r="S243" s="161"/>
    </row>
    <row r="244" spans="2:19" s="1" customFormat="1" x14ac:dyDescent="0.2">
      <c r="B244" s="40"/>
      <c r="C244" s="2"/>
      <c r="D244" s="142"/>
      <c r="E244" s="142"/>
      <c r="F244" s="38"/>
      <c r="G244" s="142"/>
      <c r="H244" s="144">
        <v>36</v>
      </c>
      <c r="I244" s="152"/>
      <c r="J244" s="165"/>
      <c r="K244" s="153"/>
      <c r="L244" s="164"/>
      <c r="M244" s="145"/>
      <c r="N244" s="145"/>
      <c r="O244" s="161"/>
      <c r="P244" s="161"/>
      <c r="Q244" s="161"/>
      <c r="R244" s="161"/>
      <c r="S244" s="161"/>
    </row>
    <row r="245" spans="2:19" s="1" customFormat="1" x14ac:dyDescent="0.2">
      <c r="B245" s="40"/>
      <c r="C245" s="2"/>
      <c r="D245" s="142"/>
      <c r="E245" s="142"/>
      <c r="F245" s="38"/>
      <c r="G245" s="142"/>
      <c r="H245" s="144">
        <v>37</v>
      </c>
      <c r="I245" s="152"/>
      <c r="J245" s="165"/>
      <c r="K245" s="153"/>
      <c r="L245" s="164"/>
      <c r="M245" s="145"/>
      <c r="N245" s="145"/>
      <c r="O245" s="161"/>
      <c r="P245" s="161"/>
      <c r="Q245" s="161"/>
      <c r="R245" s="161"/>
      <c r="S245" s="161"/>
    </row>
    <row r="246" spans="2:19" s="1" customFormat="1" x14ac:dyDescent="0.2">
      <c r="B246" s="40"/>
      <c r="C246" s="2"/>
      <c r="D246" s="142"/>
      <c r="E246" s="142"/>
      <c r="F246" s="38"/>
      <c r="G246" s="142"/>
      <c r="H246" s="144">
        <v>38</v>
      </c>
      <c r="I246" s="152"/>
      <c r="J246" s="165"/>
      <c r="K246" s="153"/>
      <c r="L246" s="164"/>
      <c r="M246" s="145"/>
      <c r="N246" s="145"/>
      <c r="O246" s="161"/>
      <c r="P246" s="161"/>
      <c r="Q246" s="161"/>
      <c r="R246" s="161"/>
      <c r="S246" s="161"/>
    </row>
    <row r="247" spans="2:19" s="1" customFormat="1" x14ac:dyDescent="0.2">
      <c r="B247" s="40"/>
      <c r="C247" s="2"/>
      <c r="D247" s="142"/>
      <c r="E247" s="142"/>
      <c r="F247" s="38"/>
      <c r="G247" s="142"/>
      <c r="H247" s="144">
        <v>39</v>
      </c>
      <c r="I247" s="152"/>
      <c r="J247" s="165"/>
      <c r="K247" s="153"/>
      <c r="L247" s="164"/>
      <c r="M247" s="145"/>
      <c r="N247" s="145"/>
      <c r="O247" s="161"/>
      <c r="P247" s="161"/>
      <c r="Q247" s="161"/>
      <c r="R247" s="161"/>
      <c r="S247" s="161"/>
    </row>
    <row r="248" spans="2:19" s="1" customFormat="1" x14ac:dyDescent="0.2">
      <c r="B248" s="40"/>
      <c r="C248" s="2"/>
      <c r="D248" s="142"/>
      <c r="E248" s="142"/>
      <c r="F248" s="38"/>
      <c r="G248" s="142"/>
      <c r="H248" s="144">
        <v>40</v>
      </c>
      <c r="I248" s="152"/>
      <c r="J248" s="165"/>
      <c r="K248" s="153"/>
      <c r="L248" s="164"/>
      <c r="M248" s="145"/>
      <c r="N248" s="145"/>
      <c r="O248" s="161"/>
      <c r="P248" s="161"/>
      <c r="Q248" s="161"/>
      <c r="R248" s="161"/>
      <c r="S248" s="161"/>
    </row>
    <row r="249" spans="2:19" s="1" customFormat="1" x14ac:dyDescent="0.2">
      <c r="B249" s="40"/>
      <c r="C249" s="2"/>
      <c r="D249" s="142"/>
      <c r="E249" s="142"/>
      <c r="F249" s="38"/>
      <c r="G249" s="142"/>
      <c r="H249" s="144">
        <v>41</v>
      </c>
      <c r="I249" s="152"/>
      <c r="J249" s="165"/>
      <c r="K249" s="153"/>
      <c r="L249" s="164"/>
      <c r="M249" s="145"/>
      <c r="N249" s="145"/>
      <c r="O249" s="161"/>
      <c r="P249" s="161"/>
      <c r="Q249" s="161"/>
      <c r="R249" s="161"/>
      <c r="S249" s="161"/>
    </row>
    <row r="250" spans="2:19" s="1" customFormat="1" x14ac:dyDescent="0.2">
      <c r="B250" s="40"/>
      <c r="C250" s="2"/>
      <c r="D250" s="142"/>
      <c r="E250" s="142"/>
      <c r="F250" s="38"/>
      <c r="G250" s="142"/>
      <c r="H250" s="144">
        <v>42</v>
      </c>
      <c r="I250" s="152"/>
      <c r="J250" s="165"/>
      <c r="K250" s="153"/>
      <c r="L250" s="164"/>
      <c r="M250" s="145"/>
      <c r="N250" s="145"/>
      <c r="O250" s="161"/>
      <c r="P250" s="161"/>
      <c r="Q250" s="161"/>
      <c r="R250" s="161"/>
      <c r="S250" s="161"/>
    </row>
    <row r="251" spans="2:19" s="1" customFormat="1" x14ac:dyDescent="0.2">
      <c r="B251" s="40"/>
      <c r="C251" s="2"/>
      <c r="D251" s="142"/>
      <c r="E251" s="142"/>
      <c r="F251" s="38"/>
      <c r="G251" s="142"/>
      <c r="H251" s="144">
        <v>43</v>
      </c>
      <c r="I251" s="152"/>
      <c r="J251" s="165"/>
      <c r="K251" s="153"/>
      <c r="L251" s="164"/>
      <c r="M251" s="145"/>
      <c r="N251" s="145"/>
      <c r="O251" s="161"/>
      <c r="P251" s="161"/>
      <c r="Q251" s="161"/>
      <c r="R251" s="161"/>
      <c r="S251" s="161"/>
    </row>
    <row r="252" spans="2:19" s="1" customFormat="1" x14ac:dyDescent="0.2">
      <c r="B252" s="40"/>
      <c r="C252" s="2"/>
      <c r="D252" s="142"/>
      <c r="E252" s="142"/>
      <c r="F252" s="38"/>
      <c r="G252" s="142"/>
      <c r="H252" s="144">
        <v>44</v>
      </c>
      <c r="I252" s="152"/>
      <c r="J252" s="165"/>
      <c r="K252" s="153"/>
      <c r="L252" s="164"/>
      <c r="M252" s="145"/>
      <c r="N252" s="145"/>
      <c r="O252" s="161"/>
      <c r="P252" s="161"/>
      <c r="Q252" s="161"/>
      <c r="R252" s="161"/>
      <c r="S252" s="161"/>
    </row>
    <row r="253" spans="2:19" s="1" customFormat="1" x14ac:dyDescent="0.2">
      <c r="B253" s="40"/>
      <c r="C253" s="2"/>
      <c r="D253" s="142"/>
      <c r="E253" s="142"/>
      <c r="F253" s="38"/>
      <c r="G253" s="142"/>
      <c r="H253" s="144">
        <v>45</v>
      </c>
      <c r="I253" s="152"/>
      <c r="J253" s="165"/>
      <c r="K253" s="153"/>
      <c r="L253" s="164"/>
      <c r="M253" s="145"/>
      <c r="N253" s="145"/>
      <c r="O253" s="161"/>
      <c r="P253" s="161"/>
      <c r="Q253" s="161"/>
      <c r="R253" s="161"/>
      <c r="S253" s="161"/>
    </row>
    <row r="254" spans="2:19" s="1" customFormat="1" x14ac:dyDescent="0.2">
      <c r="B254" s="40"/>
      <c r="C254" s="2"/>
      <c r="D254" s="142"/>
      <c r="E254" s="142"/>
      <c r="F254" s="38"/>
      <c r="G254" s="142"/>
      <c r="H254" s="144">
        <v>46</v>
      </c>
      <c r="I254" s="152"/>
      <c r="J254" s="165"/>
      <c r="K254" s="153"/>
      <c r="L254" s="164"/>
      <c r="M254" s="145"/>
      <c r="N254" s="145"/>
      <c r="O254" s="161"/>
      <c r="P254" s="161"/>
      <c r="Q254" s="161"/>
      <c r="R254" s="161"/>
      <c r="S254" s="161"/>
    </row>
    <row r="255" spans="2:19" s="1" customFormat="1" x14ac:dyDescent="0.2">
      <c r="B255" s="40"/>
      <c r="C255" s="2"/>
      <c r="D255" s="142"/>
      <c r="E255" s="142"/>
      <c r="F255" s="38"/>
      <c r="G255" s="142"/>
      <c r="H255" s="144">
        <v>47</v>
      </c>
      <c r="I255" s="152"/>
      <c r="J255" s="165"/>
      <c r="K255" s="153"/>
      <c r="L255" s="164"/>
      <c r="M255" s="145"/>
      <c r="N255" s="145"/>
      <c r="O255" s="161"/>
      <c r="P255" s="161"/>
      <c r="Q255" s="161"/>
      <c r="R255" s="161"/>
      <c r="S255" s="161"/>
    </row>
    <row r="256" spans="2:19" s="1" customFormat="1" ht="15" x14ac:dyDescent="0.2">
      <c r="B256" s="40"/>
      <c r="C256" s="2"/>
      <c r="D256" s="142"/>
      <c r="E256" s="142"/>
      <c r="F256" s="38"/>
      <c r="G256" s="142"/>
      <c r="H256" s="144">
        <v>48</v>
      </c>
      <c r="I256" s="149"/>
      <c r="J256" s="165"/>
      <c r="K256" s="148"/>
      <c r="L256" s="164"/>
      <c r="M256" s="145"/>
      <c r="N256" s="145"/>
      <c r="O256" s="161"/>
      <c r="P256" s="161"/>
      <c r="Q256" s="161"/>
      <c r="R256" s="161"/>
      <c r="S256" s="161"/>
    </row>
    <row r="257" spans="2:19" s="1" customFormat="1" ht="15" x14ac:dyDescent="0.2">
      <c r="B257" s="40"/>
      <c r="C257" s="2"/>
      <c r="D257" s="142"/>
      <c r="E257" s="142"/>
      <c r="F257" s="38"/>
      <c r="G257" s="142"/>
      <c r="H257" s="144">
        <v>49</v>
      </c>
      <c r="I257" s="149"/>
      <c r="J257" s="165"/>
      <c r="K257" s="148"/>
      <c r="L257" s="164"/>
      <c r="M257" s="145"/>
      <c r="N257" s="145"/>
      <c r="O257" s="161"/>
      <c r="P257" s="161"/>
      <c r="Q257" s="161"/>
      <c r="R257" s="161"/>
      <c r="S257" s="161"/>
    </row>
    <row r="258" spans="2:19" s="1" customFormat="1" ht="15" x14ac:dyDescent="0.2">
      <c r="B258" s="40"/>
      <c r="C258" s="2"/>
      <c r="D258" s="142"/>
      <c r="E258" s="142"/>
      <c r="F258" s="38"/>
      <c r="G258" s="142"/>
      <c r="H258" s="144">
        <v>50</v>
      </c>
      <c r="I258" s="154"/>
      <c r="J258" s="165"/>
      <c r="K258" s="148"/>
      <c r="L258" s="164"/>
      <c r="M258" s="145"/>
      <c r="N258" s="145"/>
      <c r="O258" s="161"/>
      <c r="P258" s="161"/>
      <c r="Q258" s="161"/>
      <c r="R258" s="161"/>
      <c r="S258" s="161"/>
    </row>
    <row r="259" spans="2:19" s="1" customFormat="1" x14ac:dyDescent="0.2">
      <c r="B259" s="40"/>
      <c r="C259" s="2"/>
      <c r="D259" s="142"/>
      <c r="E259" s="142"/>
      <c r="F259" s="38"/>
      <c r="G259" s="142"/>
      <c r="H259" s="144">
        <v>51</v>
      </c>
      <c r="I259" s="152"/>
      <c r="J259" s="165"/>
      <c r="K259" s="153"/>
      <c r="L259" s="164"/>
      <c r="M259" s="145"/>
      <c r="N259" s="145"/>
      <c r="O259" s="161"/>
      <c r="P259" s="161"/>
      <c r="Q259" s="161"/>
      <c r="R259" s="161"/>
      <c r="S259" s="161"/>
    </row>
    <row r="260" spans="2:19" s="1" customFormat="1" x14ac:dyDescent="0.2">
      <c r="B260" s="40"/>
      <c r="C260" s="2"/>
      <c r="D260" s="142"/>
      <c r="E260" s="142"/>
      <c r="F260" s="38"/>
      <c r="G260" s="142"/>
      <c r="H260" s="144">
        <v>52</v>
      </c>
      <c r="I260" s="152"/>
      <c r="J260" s="165"/>
      <c r="K260" s="153"/>
      <c r="L260" s="164"/>
      <c r="M260" s="145"/>
      <c r="N260" s="145"/>
      <c r="O260" s="161"/>
      <c r="P260" s="161"/>
      <c r="Q260" s="161"/>
      <c r="R260" s="161"/>
      <c r="S260" s="161"/>
    </row>
    <row r="261" spans="2:19" s="1" customFormat="1" x14ac:dyDescent="0.2">
      <c r="B261" s="40"/>
      <c r="C261" s="2"/>
      <c r="D261" s="142"/>
      <c r="E261" s="142"/>
      <c r="F261" s="38"/>
      <c r="G261" s="142"/>
      <c r="H261" s="144">
        <v>53</v>
      </c>
      <c r="I261" s="152"/>
      <c r="J261" s="165"/>
      <c r="K261" s="153"/>
      <c r="L261" s="164"/>
      <c r="M261" s="145"/>
      <c r="N261" s="145"/>
      <c r="O261" s="161"/>
      <c r="P261" s="161"/>
      <c r="Q261" s="161"/>
      <c r="R261" s="161"/>
      <c r="S261" s="161"/>
    </row>
    <row r="262" spans="2:19" s="1" customFormat="1" x14ac:dyDescent="0.2">
      <c r="B262" s="40"/>
      <c r="C262" s="2"/>
      <c r="D262" s="142"/>
      <c r="E262" s="142"/>
      <c r="F262" s="38"/>
      <c r="G262" s="142"/>
      <c r="H262" s="144">
        <v>54</v>
      </c>
      <c r="I262" s="152"/>
      <c r="J262" s="165"/>
      <c r="K262" s="153"/>
      <c r="L262" s="164"/>
      <c r="M262" s="145"/>
      <c r="N262" s="145"/>
      <c r="O262" s="161"/>
      <c r="P262" s="161"/>
      <c r="Q262" s="161"/>
      <c r="R262" s="161"/>
      <c r="S262" s="161"/>
    </row>
    <row r="263" spans="2:19" s="1" customFormat="1" x14ac:dyDescent="0.2">
      <c r="B263" s="40"/>
      <c r="C263" s="2"/>
      <c r="D263" s="142"/>
      <c r="E263" s="142"/>
      <c r="F263" s="38"/>
      <c r="G263" s="142"/>
      <c r="H263" s="144">
        <v>55</v>
      </c>
      <c r="I263" s="152"/>
      <c r="J263" s="165"/>
      <c r="K263" s="153"/>
      <c r="L263" s="164"/>
      <c r="M263" s="145"/>
      <c r="N263" s="145"/>
      <c r="O263" s="161"/>
      <c r="P263" s="161"/>
      <c r="Q263" s="161"/>
      <c r="R263" s="161"/>
      <c r="S263" s="161"/>
    </row>
    <row r="264" spans="2:19" s="1" customFormat="1" x14ac:dyDescent="0.2">
      <c r="B264" s="40"/>
      <c r="C264" s="2"/>
      <c r="D264" s="142"/>
      <c r="E264" s="142"/>
      <c r="F264" s="38"/>
      <c r="G264" s="142"/>
      <c r="H264" s="144">
        <v>56</v>
      </c>
      <c r="I264" s="152"/>
      <c r="J264" s="160"/>
      <c r="K264" s="153"/>
      <c r="L264" s="164"/>
      <c r="M264" s="145"/>
      <c r="N264" s="145"/>
      <c r="O264" s="161"/>
      <c r="P264" s="161"/>
      <c r="Q264" s="161"/>
      <c r="R264" s="161"/>
      <c r="S264" s="161"/>
    </row>
    <row r="265" spans="2:19" s="1" customFormat="1" x14ac:dyDescent="0.2">
      <c r="B265" s="40"/>
      <c r="C265" s="2"/>
      <c r="D265" s="142"/>
      <c r="E265" s="142"/>
      <c r="F265" s="38"/>
      <c r="G265" s="142"/>
      <c r="H265" s="144">
        <v>57</v>
      </c>
      <c r="I265" s="152"/>
      <c r="J265" s="160"/>
      <c r="K265" s="153"/>
      <c r="L265" s="164"/>
      <c r="M265" s="145"/>
      <c r="N265" s="145"/>
      <c r="O265" s="161"/>
      <c r="P265" s="161"/>
      <c r="Q265" s="161"/>
      <c r="R265" s="161"/>
      <c r="S265" s="161"/>
    </row>
    <row r="266" spans="2:19" s="1" customFormat="1" x14ac:dyDescent="0.2">
      <c r="B266" s="40"/>
      <c r="C266" s="2"/>
      <c r="D266" s="142"/>
      <c r="E266" s="142"/>
      <c r="F266" s="38"/>
      <c r="G266" s="142"/>
      <c r="H266" s="144">
        <v>58</v>
      </c>
      <c r="I266" s="152"/>
      <c r="J266" s="160"/>
      <c r="K266" s="153"/>
      <c r="L266" s="164"/>
      <c r="M266" s="145"/>
      <c r="N266" s="145"/>
      <c r="O266" s="161"/>
      <c r="P266" s="161"/>
      <c r="Q266" s="161"/>
      <c r="R266" s="161"/>
      <c r="S266" s="161"/>
    </row>
    <row r="267" spans="2:19" s="1" customFormat="1" x14ac:dyDescent="0.2">
      <c r="B267" s="40"/>
      <c r="C267" s="2"/>
      <c r="D267" s="142"/>
      <c r="E267" s="142"/>
      <c r="F267" s="38"/>
      <c r="G267" s="142"/>
      <c r="H267" s="144">
        <v>59</v>
      </c>
      <c r="I267" s="152"/>
      <c r="J267" s="160"/>
      <c r="K267" s="153"/>
      <c r="L267" s="164"/>
      <c r="M267" s="145"/>
      <c r="N267" s="145"/>
      <c r="O267" s="161"/>
      <c r="P267" s="161"/>
      <c r="Q267" s="161"/>
      <c r="R267" s="161"/>
      <c r="S267" s="161"/>
    </row>
    <row r="268" spans="2:19" s="1" customFormat="1" x14ac:dyDescent="0.2">
      <c r="B268" s="40"/>
      <c r="C268" s="2"/>
      <c r="D268" s="142"/>
      <c r="E268" s="142"/>
      <c r="F268" s="38"/>
      <c r="G268" s="142"/>
      <c r="H268" s="144">
        <v>60</v>
      </c>
      <c r="I268" s="152"/>
      <c r="J268" s="160"/>
      <c r="K268" s="153"/>
      <c r="L268" s="164"/>
      <c r="M268" s="145"/>
      <c r="N268" s="145"/>
      <c r="O268" s="161"/>
      <c r="P268" s="161"/>
      <c r="Q268" s="161"/>
      <c r="R268" s="161"/>
      <c r="S268" s="161"/>
    </row>
    <row r="269" spans="2:19" s="1" customFormat="1" x14ac:dyDescent="0.2">
      <c r="B269" s="40"/>
      <c r="C269" s="2"/>
      <c r="D269" s="142"/>
      <c r="E269" s="142"/>
      <c r="F269" s="38"/>
      <c r="G269" s="142"/>
      <c r="H269" s="144">
        <v>61</v>
      </c>
      <c r="I269" s="152"/>
      <c r="J269" s="160"/>
      <c r="K269" s="153"/>
      <c r="L269" s="164"/>
      <c r="M269" s="145"/>
      <c r="N269" s="145"/>
      <c r="O269" s="161"/>
      <c r="P269" s="161"/>
      <c r="Q269" s="161"/>
      <c r="R269" s="161"/>
      <c r="S269" s="161"/>
    </row>
    <row r="270" spans="2:19" s="1" customFormat="1" x14ac:dyDescent="0.2">
      <c r="B270" s="40"/>
      <c r="C270" s="2"/>
      <c r="D270" s="142"/>
      <c r="E270" s="142"/>
      <c r="F270" s="38"/>
      <c r="G270" s="142"/>
      <c r="H270" s="144">
        <v>62</v>
      </c>
      <c r="I270" s="152"/>
      <c r="J270" s="160"/>
      <c r="K270" s="153"/>
      <c r="L270" s="164"/>
      <c r="M270" s="145"/>
      <c r="N270" s="145"/>
      <c r="O270" s="161"/>
      <c r="P270" s="161"/>
      <c r="Q270" s="161"/>
      <c r="R270" s="161"/>
      <c r="S270" s="161"/>
    </row>
    <row r="271" spans="2:19" s="1" customFormat="1" x14ac:dyDescent="0.2">
      <c r="B271" s="40"/>
      <c r="C271" s="2"/>
      <c r="D271" s="142"/>
      <c r="E271" s="142"/>
      <c r="F271" s="38"/>
      <c r="G271" s="142"/>
      <c r="H271" s="144">
        <v>63</v>
      </c>
      <c r="I271" s="152"/>
      <c r="J271" s="160"/>
      <c r="K271" s="153"/>
      <c r="L271" s="164"/>
      <c r="M271" s="145"/>
      <c r="N271" s="145"/>
      <c r="O271" s="161"/>
      <c r="P271" s="161"/>
      <c r="Q271" s="161"/>
      <c r="R271" s="161"/>
      <c r="S271" s="161"/>
    </row>
    <row r="272" spans="2:19" s="1" customFormat="1" x14ac:dyDescent="0.2">
      <c r="B272" s="40"/>
      <c r="C272" s="2"/>
      <c r="D272" s="142"/>
      <c r="E272" s="142"/>
      <c r="F272" s="38"/>
      <c r="G272" s="142"/>
      <c r="H272" s="144">
        <v>64</v>
      </c>
      <c r="I272" s="152"/>
      <c r="J272" s="160"/>
      <c r="K272" s="153"/>
      <c r="L272" s="164"/>
      <c r="M272" s="145"/>
      <c r="N272" s="145"/>
      <c r="O272" s="161"/>
      <c r="P272" s="161"/>
      <c r="Q272" s="161"/>
      <c r="R272" s="161"/>
      <c r="S272" s="161"/>
    </row>
    <row r="273" spans="2:19" s="1" customFormat="1" x14ac:dyDescent="0.2">
      <c r="B273" s="40"/>
      <c r="C273" s="2"/>
      <c r="D273" s="142"/>
      <c r="E273" s="142"/>
      <c r="F273" s="38"/>
      <c r="G273" s="142"/>
      <c r="H273" s="144">
        <v>65</v>
      </c>
      <c r="I273" s="152"/>
      <c r="J273" s="160"/>
      <c r="K273" s="153"/>
      <c r="L273" s="164"/>
      <c r="M273" s="145"/>
      <c r="N273" s="145"/>
      <c r="O273" s="161"/>
      <c r="P273" s="161"/>
      <c r="Q273" s="161"/>
      <c r="R273" s="161"/>
      <c r="S273" s="161"/>
    </row>
    <row r="274" spans="2:19" s="1" customFormat="1" ht="15" x14ac:dyDescent="0.2">
      <c r="B274" s="40"/>
      <c r="C274" s="2"/>
      <c r="D274" s="142"/>
      <c r="E274" s="142"/>
      <c r="F274" s="38"/>
      <c r="G274" s="142"/>
      <c r="H274" s="144">
        <v>66</v>
      </c>
      <c r="I274" s="155"/>
      <c r="J274" s="160"/>
      <c r="K274" s="153"/>
      <c r="L274" s="164"/>
      <c r="M274" s="145"/>
      <c r="N274" s="145"/>
      <c r="O274" s="161"/>
      <c r="P274" s="161"/>
      <c r="Q274" s="161"/>
      <c r="R274" s="161"/>
      <c r="S274" s="161"/>
    </row>
    <row r="275" spans="2:19" s="1" customFormat="1" ht="15" x14ac:dyDescent="0.2">
      <c r="B275" s="40"/>
      <c r="C275" s="2"/>
      <c r="D275" s="142"/>
      <c r="E275" s="142"/>
      <c r="F275" s="38"/>
      <c r="G275" s="142"/>
      <c r="H275" s="144">
        <v>67</v>
      </c>
      <c r="I275" s="155"/>
      <c r="J275" s="160"/>
      <c r="K275" s="153"/>
      <c r="L275" s="164"/>
      <c r="M275" s="145"/>
      <c r="N275" s="145"/>
      <c r="O275" s="161"/>
      <c r="P275" s="161"/>
      <c r="Q275" s="161"/>
      <c r="R275" s="161"/>
      <c r="S275" s="161"/>
    </row>
    <row r="276" spans="2:19" s="1" customFormat="1" ht="15" x14ac:dyDescent="0.2">
      <c r="B276" s="40"/>
      <c r="C276" s="2"/>
      <c r="D276" s="142"/>
      <c r="E276" s="142"/>
      <c r="F276" s="38"/>
      <c r="G276" s="142"/>
      <c r="H276" s="144">
        <v>68</v>
      </c>
      <c r="I276" s="155"/>
      <c r="J276" s="160"/>
      <c r="K276" s="153"/>
      <c r="L276" s="164"/>
      <c r="M276" s="145"/>
      <c r="N276" s="145"/>
      <c r="O276" s="161"/>
      <c r="P276" s="161"/>
      <c r="Q276" s="161"/>
      <c r="R276" s="161"/>
      <c r="S276" s="161"/>
    </row>
    <row r="277" spans="2:19" s="1" customFormat="1" ht="15" x14ac:dyDescent="0.2">
      <c r="B277" s="40"/>
      <c r="C277" s="2"/>
      <c r="D277" s="142"/>
      <c r="E277" s="142"/>
      <c r="F277" s="38"/>
      <c r="G277" s="142"/>
      <c r="H277" s="144">
        <v>69</v>
      </c>
      <c r="I277" s="155"/>
      <c r="J277" s="160"/>
      <c r="K277" s="153"/>
      <c r="L277" s="164"/>
      <c r="M277" s="145"/>
      <c r="N277" s="145"/>
      <c r="O277" s="161"/>
      <c r="P277" s="161"/>
      <c r="Q277" s="161"/>
      <c r="R277" s="161"/>
      <c r="S277" s="161"/>
    </row>
    <row r="278" spans="2:19" s="1" customFormat="1" ht="15" x14ac:dyDescent="0.2">
      <c r="B278" s="40"/>
      <c r="C278" s="2"/>
      <c r="D278" s="142"/>
      <c r="E278" s="142"/>
      <c r="F278" s="38"/>
      <c r="G278" s="142"/>
      <c r="H278" s="144">
        <v>70</v>
      </c>
      <c r="I278" s="155"/>
      <c r="J278" s="160"/>
      <c r="K278" s="153"/>
      <c r="L278" s="164"/>
      <c r="M278" s="145"/>
      <c r="N278" s="145"/>
      <c r="O278" s="161"/>
      <c r="P278" s="161"/>
      <c r="Q278" s="161"/>
      <c r="R278" s="161"/>
      <c r="S278" s="161"/>
    </row>
    <row r="279" spans="2:19" s="1" customFormat="1" ht="15" x14ac:dyDescent="0.2">
      <c r="B279" s="40"/>
      <c r="C279" s="2"/>
      <c r="D279" s="142"/>
      <c r="E279" s="142"/>
      <c r="F279" s="38"/>
      <c r="G279" s="142"/>
      <c r="H279" s="144">
        <v>71</v>
      </c>
      <c r="I279" s="155"/>
      <c r="J279" s="160"/>
      <c r="K279" s="153"/>
      <c r="L279" s="164"/>
      <c r="M279" s="145"/>
      <c r="N279" s="145"/>
      <c r="O279" s="161"/>
      <c r="P279" s="161"/>
      <c r="Q279" s="161"/>
      <c r="R279" s="161"/>
      <c r="S279" s="161"/>
    </row>
    <row r="280" spans="2:19" s="1" customFormat="1" ht="15" x14ac:dyDescent="0.2">
      <c r="B280" s="40"/>
      <c r="C280" s="2"/>
      <c r="D280" s="142"/>
      <c r="E280" s="142"/>
      <c r="F280" s="38"/>
      <c r="G280" s="142"/>
      <c r="H280" s="144">
        <v>72</v>
      </c>
      <c r="I280" s="155"/>
      <c r="J280" s="160"/>
      <c r="K280" s="153"/>
      <c r="L280" s="164"/>
      <c r="M280" s="145"/>
      <c r="N280" s="145"/>
      <c r="O280" s="161"/>
      <c r="P280" s="161"/>
      <c r="Q280" s="161"/>
      <c r="R280" s="161"/>
      <c r="S280" s="161"/>
    </row>
    <row r="281" spans="2:19" s="1" customFormat="1" ht="15" x14ac:dyDescent="0.2">
      <c r="B281" s="40"/>
      <c r="C281" s="2"/>
      <c r="D281" s="142"/>
      <c r="E281" s="142"/>
      <c r="F281" s="38"/>
      <c r="G281" s="142"/>
      <c r="H281" s="144">
        <v>73</v>
      </c>
      <c r="I281" s="155"/>
      <c r="J281" s="160"/>
      <c r="K281" s="153"/>
      <c r="L281" s="164"/>
      <c r="M281" s="145"/>
      <c r="N281" s="145"/>
      <c r="O281" s="161"/>
      <c r="P281" s="161"/>
      <c r="Q281" s="161"/>
      <c r="R281" s="161"/>
      <c r="S281" s="161"/>
    </row>
    <row r="282" spans="2:19" s="1" customFormat="1" ht="15" x14ac:dyDescent="0.2">
      <c r="B282" s="40"/>
      <c r="C282" s="2"/>
      <c r="D282" s="142"/>
      <c r="E282" s="142"/>
      <c r="F282" s="38"/>
      <c r="G282" s="142"/>
      <c r="H282" s="144">
        <v>74</v>
      </c>
      <c r="I282" s="155"/>
      <c r="J282" s="160"/>
      <c r="K282" s="153"/>
      <c r="L282" s="164"/>
      <c r="M282" s="145"/>
      <c r="N282" s="145"/>
      <c r="O282" s="161"/>
      <c r="P282" s="161"/>
      <c r="Q282" s="161"/>
      <c r="R282" s="161"/>
      <c r="S282" s="161"/>
    </row>
    <row r="283" spans="2:19" s="1" customFormat="1" ht="15" x14ac:dyDescent="0.2">
      <c r="B283" s="40"/>
      <c r="C283" s="2"/>
      <c r="D283" s="142"/>
      <c r="E283" s="142"/>
      <c r="F283" s="38"/>
      <c r="G283" s="142"/>
      <c r="H283" s="144">
        <v>75</v>
      </c>
      <c r="I283" s="155"/>
      <c r="J283" s="160"/>
      <c r="K283" s="153"/>
      <c r="L283" s="164"/>
      <c r="M283" s="145"/>
      <c r="N283" s="145"/>
      <c r="O283" s="161"/>
      <c r="P283" s="161"/>
      <c r="Q283" s="161"/>
      <c r="R283" s="161"/>
      <c r="S283" s="161"/>
    </row>
    <row r="284" spans="2:19" s="1" customFormat="1" ht="15" x14ac:dyDescent="0.2">
      <c r="B284" s="40"/>
      <c r="C284" s="2"/>
      <c r="D284" s="142"/>
      <c r="E284" s="142"/>
      <c r="F284" s="38"/>
      <c r="G284" s="142"/>
      <c r="H284" s="144">
        <v>76</v>
      </c>
      <c r="I284" s="155"/>
      <c r="J284" s="160"/>
      <c r="K284" s="153"/>
      <c r="L284" s="164"/>
      <c r="M284" s="145"/>
      <c r="N284" s="145"/>
      <c r="O284" s="161"/>
      <c r="P284" s="161"/>
      <c r="Q284" s="161"/>
      <c r="R284" s="161"/>
      <c r="S284" s="161"/>
    </row>
    <row r="285" spans="2:19" s="1" customFormat="1" ht="15" x14ac:dyDescent="0.2">
      <c r="B285" s="40"/>
      <c r="C285" s="2"/>
      <c r="D285" s="142"/>
      <c r="E285" s="142"/>
      <c r="F285" s="38"/>
      <c r="G285" s="142"/>
      <c r="H285" s="144">
        <v>77</v>
      </c>
      <c r="I285" s="155"/>
      <c r="J285" s="160"/>
      <c r="K285" s="153"/>
      <c r="L285" s="164"/>
      <c r="M285" s="145"/>
      <c r="N285" s="145"/>
      <c r="O285" s="161"/>
      <c r="P285" s="161"/>
      <c r="Q285" s="161"/>
      <c r="R285" s="161"/>
      <c r="S285" s="161"/>
    </row>
    <row r="286" spans="2:19" s="1" customFormat="1" ht="15" x14ac:dyDescent="0.2">
      <c r="B286" s="40"/>
      <c r="C286" s="2"/>
      <c r="D286" s="142"/>
      <c r="E286" s="142"/>
      <c r="F286" s="38"/>
      <c r="G286" s="142"/>
      <c r="H286" s="144">
        <v>78</v>
      </c>
      <c r="I286" s="155"/>
      <c r="J286" s="160"/>
      <c r="K286" s="153"/>
      <c r="L286" s="164"/>
      <c r="M286" s="145"/>
      <c r="N286" s="145"/>
      <c r="O286" s="161"/>
      <c r="P286" s="161"/>
      <c r="Q286" s="161"/>
      <c r="R286" s="161"/>
      <c r="S286" s="161"/>
    </row>
    <row r="287" spans="2:19" s="1" customFormat="1" ht="15" x14ac:dyDescent="0.2">
      <c r="B287" s="40"/>
      <c r="C287" s="2"/>
      <c r="D287" s="142"/>
      <c r="E287" s="142"/>
      <c r="F287" s="38"/>
      <c r="G287" s="142"/>
      <c r="H287" s="144">
        <v>79</v>
      </c>
      <c r="I287" s="155"/>
      <c r="J287" s="160"/>
      <c r="K287" s="153"/>
      <c r="L287" s="164"/>
      <c r="M287" s="145"/>
      <c r="N287" s="145"/>
      <c r="O287" s="161"/>
      <c r="P287" s="161"/>
      <c r="Q287" s="161"/>
      <c r="R287" s="161"/>
      <c r="S287" s="161"/>
    </row>
    <row r="288" spans="2:19" s="1" customFormat="1" ht="15" x14ac:dyDescent="0.2">
      <c r="B288" s="40"/>
      <c r="C288" s="2"/>
      <c r="D288" s="142"/>
      <c r="E288" s="142"/>
      <c r="F288" s="38"/>
      <c r="G288" s="142"/>
      <c r="H288" s="144">
        <v>80</v>
      </c>
      <c r="I288" s="155"/>
      <c r="J288" s="160"/>
      <c r="K288" s="153"/>
      <c r="L288" s="164"/>
      <c r="M288" s="145"/>
      <c r="N288" s="145"/>
      <c r="O288" s="161"/>
      <c r="P288" s="161"/>
      <c r="Q288" s="161"/>
      <c r="R288" s="161"/>
      <c r="S288" s="161"/>
    </row>
    <row r="289" spans="2:19" s="1" customFormat="1" ht="15" x14ac:dyDescent="0.2">
      <c r="B289" s="40"/>
      <c r="C289" s="2"/>
      <c r="D289" s="142"/>
      <c r="E289" s="142"/>
      <c r="F289" s="38"/>
      <c r="G289" s="142"/>
      <c r="H289" s="144">
        <v>81</v>
      </c>
      <c r="I289" s="155"/>
      <c r="J289" s="160"/>
      <c r="K289" s="153"/>
      <c r="L289" s="164"/>
      <c r="M289" s="145"/>
      <c r="N289" s="145"/>
      <c r="O289" s="161"/>
      <c r="P289" s="161"/>
      <c r="Q289" s="161"/>
      <c r="R289" s="161"/>
      <c r="S289" s="161"/>
    </row>
    <row r="290" spans="2:19" s="1" customFormat="1" ht="15" x14ac:dyDescent="0.2">
      <c r="B290" s="40"/>
      <c r="C290" s="2"/>
      <c r="D290" s="142"/>
      <c r="E290" s="142"/>
      <c r="F290" s="38"/>
      <c r="G290" s="142"/>
      <c r="H290" s="144">
        <v>82</v>
      </c>
      <c r="I290" s="155"/>
      <c r="J290" s="160"/>
      <c r="K290" s="153"/>
      <c r="L290" s="164"/>
      <c r="M290" s="145"/>
      <c r="N290" s="145"/>
      <c r="O290" s="161"/>
      <c r="P290" s="161"/>
      <c r="Q290" s="161"/>
      <c r="R290" s="161"/>
      <c r="S290" s="161"/>
    </row>
    <row r="291" spans="2:19" s="1" customFormat="1" ht="15" x14ac:dyDescent="0.2">
      <c r="B291" s="40"/>
      <c r="C291" s="2"/>
      <c r="D291" s="142"/>
      <c r="E291" s="142"/>
      <c r="F291" s="38"/>
      <c r="G291" s="142"/>
      <c r="H291" s="144">
        <v>83</v>
      </c>
      <c r="I291" s="155"/>
      <c r="J291" s="160"/>
      <c r="K291" s="153"/>
      <c r="L291" s="164"/>
      <c r="M291" s="145"/>
      <c r="N291" s="145"/>
      <c r="O291" s="161"/>
      <c r="P291" s="161"/>
      <c r="Q291" s="161"/>
      <c r="R291" s="161"/>
      <c r="S291" s="161"/>
    </row>
    <row r="292" spans="2:19" s="1" customFormat="1" ht="15" x14ac:dyDescent="0.2">
      <c r="B292" s="40"/>
      <c r="C292" s="2"/>
      <c r="D292" s="142"/>
      <c r="E292" s="142"/>
      <c r="F292" s="38"/>
      <c r="G292" s="142"/>
      <c r="H292" s="144">
        <v>84</v>
      </c>
      <c r="I292" s="155"/>
      <c r="J292" s="160"/>
      <c r="K292" s="153"/>
      <c r="L292" s="164"/>
      <c r="M292" s="145"/>
      <c r="N292" s="145"/>
      <c r="O292" s="161"/>
      <c r="P292" s="161"/>
      <c r="Q292" s="161"/>
      <c r="R292" s="161"/>
      <c r="S292" s="161"/>
    </row>
    <row r="293" spans="2:19" s="1" customFormat="1" ht="15" x14ac:dyDescent="0.2">
      <c r="B293" s="40"/>
      <c r="C293" s="2"/>
      <c r="D293" s="142"/>
      <c r="E293" s="142"/>
      <c r="F293" s="38"/>
      <c r="G293" s="142"/>
      <c r="H293" s="144">
        <v>85</v>
      </c>
      <c r="I293" s="155"/>
      <c r="J293" s="160"/>
      <c r="K293" s="153"/>
      <c r="L293" s="164"/>
      <c r="M293" s="145"/>
      <c r="N293" s="145"/>
      <c r="O293" s="161"/>
      <c r="P293" s="161"/>
      <c r="Q293" s="161"/>
      <c r="R293" s="161"/>
      <c r="S293" s="161"/>
    </row>
    <row r="294" spans="2:19" s="1" customFormat="1" ht="15" x14ac:dyDescent="0.2">
      <c r="B294" s="40"/>
      <c r="C294" s="2"/>
      <c r="D294" s="142"/>
      <c r="E294" s="142"/>
      <c r="F294" s="38"/>
      <c r="G294" s="142"/>
      <c r="H294" s="144">
        <v>86</v>
      </c>
      <c r="I294" s="155"/>
      <c r="J294" s="160"/>
      <c r="K294" s="153"/>
      <c r="L294" s="164"/>
      <c r="M294" s="145"/>
      <c r="N294" s="145"/>
      <c r="O294" s="161"/>
      <c r="P294" s="161"/>
      <c r="Q294" s="161"/>
      <c r="R294" s="161"/>
      <c r="S294" s="161"/>
    </row>
    <row r="295" spans="2:19" s="1" customFormat="1" ht="15" x14ac:dyDescent="0.2">
      <c r="B295" s="40"/>
      <c r="C295" s="2"/>
      <c r="D295" s="142"/>
      <c r="E295" s="142"/>
      <c r="F295" s="38"/>
      <c r="G295" s="142"/>
      <c r="H295" s="144">
        <v>87</v>
      </c>
      <c r="I295" s="155"/>
      <c r="J295" s="160"/>
      <c r="K295" s="153"/>
      <c r="L295" s="164"/>
      <c r="M295" s="145"/>
      <c r="N295" s="145"/>
      <c r="O295" s="161"/>
      <c r="P295" s="161"/>
      <c r="Q295" s="161"/>
      <c r="R295" s="161"/>
      <c r="S295" s="161"/>
    </row>
    <row r="296" spans="2:19" s="1" customFormat="1" x14ac:dyDescent="0.2">
      <c r="B296" s="40"/>
      <c r="C296" s="2"/>
      <c r="D296" s="142"/>
      <c r="E296" s="142"/>
      <c r="F296" s="38"/>
      <c r="G296" s="142"/>
      <c r="H296" s="144">
        <v>88</v>
      </c>
      <c r="I296" s="152"/>
      <c r="J296" s="160"/>
      <c r="K296" s="153"/>
      <c r="L296" s="164"/>
      <c r="M296" s="145"/>
      <c r="N296" s="145"/>
      <c r="O296" s="161"/>
      <c r="P296" s="161"/>
      <c r="Q296" s="161"/>
      <c r="R296" s="161"/>
      <c r="S296" s="161"/>
    </row>
    <row r="297" spans="2:19" s="1" customFormat="1" x14ac:dyDescent="0.2">
      <c r="B297" s="40"/>
      <c r="C297" s="2"/>
      <c r="D297" s="142"/>
      <c r="E297" s="142"/>
      <c r="F297" s="38"/>
      <c r="G297" s="142"/>
      <c r="H297" s="144">
        <v>89</v>
      </c>
      <c r="I297" s="152"/>
      <c r="J297" s="160"/>
      <c r="K297" s="153"/>
      <c r="L297" s="164"/>
      <c r="M297" s="145"/>
      <c r="N297" s="145"/>
      <c r="O297" s="161"/>
      <c r="P297" s="161"/>
      <c r="Q297" s="161"/>
      <c r="R297" s="161"/>
      <c r="S297" s="161"/>
    </row>
    <row r="298" spans="2:19" s="1" customFormat="1" x14ac:dyDescent="0.2">
      <c r="B298" s="40"/>
      <c r="C298" s="2"/>
      <c r="D298" s="142"/>
      <c r="E298" s="142"/>
      <c r="F298" s="38"/>
      <c r="G298" s="142"/>
      <c r="H298" s="144">
        <v>90</v>
      </c>
      <c r="I298" s="152"/>
      <c r="J298" s="160"/>
      <c r="K298" s="153"/>
      <c r="L298" s="164"/>
      <c r="M298" s="145"/>
      <c r="N298" s="145"/>
      <c r="O298" s="161"/>
      <c r="P298" s="161"/>
      <c r="Q298" s="161"/>
      <c r="R298" s="161"/>
      <c r="S298" s="161"/>
    </row>
    <row r="299" spans="2:19" s="1" customFormat="1" x14ac:dyDescent="0.2">
      <c r="B299" s="40"/>
      <c r="C299" s="2"/>
      <c r="D299" s="142"/>
      <c r="E299" s="142"/>
      <c r="F299" s="38"/>
      <c r="G299" s="142"/>
      <c r="H299" s="144">
        <v>91</v>
      </c>
      <c r="I299" s="152"/>
      <c r="J299" s="160"/>
      <c r="K299" s="153"/>
      <c r="L299" s="164"/>
      <c r="M299" s="145"/>
      <c r="N299" s="145"/>
      <c r="O299" s="161"/>
      <c r="P299" s="161"/>
      <c r="Q299" s="161"/>
      <c r="R299" s="161"/>
      <c r="S299" s="161"/>
    </row>
    <row r="300" spans="2:19" s="1" customFormat="1" x14ac:dyDescent="0.2">
      <c r="B300" s="40"/>
      <c r="C300" s="2"/>
      <c r="D300" s="142"/>
      <c r="E300" s="142"/>
      <c r="F300" s="38"/>
      <c r="G300" s="142"/>
      <c r="H300" s="144">
        <v>92</v>
      </c>
      <c r="I300" s="152"/>
      <c r="J300" s="160"/>
      <c r="K300" s="153"/>
      <c r="L300" s="164"/>
      <c r="M300" s="145"/>
      <c r="N300" s="145"/>
      <c r="O300" s="161"/>
      <c r="P300" s="161"/>
      <c r="Q300" s="161"/>
      <c r="R300" s="161"/>
      <c r="S300" s="161"/>
    </row>
    <row r="301" spans="2:19" s="1" customFormat="1" x14ac:dyDescent="0.2">
      <c r="B301" s="40"/>
      <c r="C301" s="2"/>
      <c r="D301" s="142"/>
      <c r="E301" s="142"/>
      <c r="F301" s="38"/>
      <c r="G301" s="142"/>
      <c r="H301" s="144">
        <v>93</v>
      </c>
      <c r="I301" s="152"/>
      <c r="J301" s="160"/>
      <c r="K301" s="153"/>
      <c r="L301" s="164"/>
      <c r="M301" s="145"/>
      <c r="N301" s="145"/>
      <c r="O301" s="161"/>
      <c r="P301" s="161"/>
      <c r="Q301" s="161"/>
      <c r="R301" s="161"/>
      <c r="S301" s="161"/>
    </row>
    <row r="302" spans="2:19" s="1" customFormat="1" x14ac:dyDescent="0.2">
      <c r="B302" s="40"/>
      <c r="C302" s="2"/>
      <c r="D302" s="142"/>
      <c r="E302" s="142"/>
      <c r="F302" s="38"/>
      <c r="G302" s="142"/>
      <c r="H302" s="144">
        <v>94</v>
      </c>
      <c r="I302" s="152"/>
      <c r="J302" s="160"/>
      <c r="K302" s="153"/>
      <c r="L302" s="164"/>
      <c r="M302" s="145"/>
      <c r="N302" s="145"/>
      <c r="O302" s="161"/>
      <c r="P302" s="161"/>
      <c r="Q302" s="161"/>
      <c r="R302" s="161"/>
      <c r="S302" s="161"/>
    </row>
    <row r="303" spans="2:19" s="1" customFormat="1" x14ac:dyDescent="0.2">
      <c r="B303" s="40"/>
      <c r="C303" s="2"/>
      <c r="D303" s="142"/>
      <c r="E303" s="142"/>
      <c r="F303" s="38"/>
      <c r="G303" s="142"/>
      <c r="H303" s="144">
        <v>95</v>
      </c>
      <c r="I303" s="152"/>
      <c r="J303" s="160"/>
      <c r="K303" s="153"/>
      <c r="L303" s="164"/>
      <c r="M303" s="145"/>
      <c r="N303" s="145"/>
      <c r="O303" s="161"/>
      <c r="P303" s="161"/>
      <c r="Q303" s="161"/>
      <c r="R303" s="161"/>
      <c r="S303" s="161"/>
    </row>
    <row r="304" spans="2:19" s="1" customFormat="1" x14ac:dyDescent="0.2">
      <c r="B304" s="40"/>
      <c r="D304" s="142"/>
      <c r="E304" s="142"/>
      <c r="F304" s="38"/>
      <c r="G304" s="142"/>
      <c r="H304" s="144">
        <v>96</v>
      </c>
      <c r="I304" s="152"/>
      <c r="J304" s="160"/>
      <c r="K304" s="153"/>
      <c r="L304" s="164"/>
      <c r="M304" s="145"/>
      <c r="N304" s="145"/>
      <c r="O304" s="161"/>
      <c r="P304" s="161"/>
      <c r="Q304" s="161"/>
      <c r="R304" s="161"/>
      <c r="S304" s="161"/>
    </row>
    <row r="305" spans="2:19" s="1" customFormat="1" x14ac:dyDescent="0.2">
      <c r="B305" s="40"/>
      <c r="D305" s="142"/>
      <c r="E305" s="142"/>
      <c r="F305" s="38"/>
      <c r="G305" s="142"/>
      <c r="H305" s="144">
        <v>97</v>
      </c>
      <c r="I305" s="152"/>
      <c r="J305" s="160"/>
      <c r="K305" s="153"/>
      <c r="L305" s="164"/>
      <c r="M305" s="145"/>
      <c r="N305" s="145"/>
      <c r="O305" s="161"/>
      <c r="P305" s="161"/>
      <c r="Q305" s="161"/>
      <c r="R305" s="161"/>
      <c r="S305" s="161"/>
    </row>
    <row r="306" spans="2:19" s="1" customFormat="1" x14ac:dyDescent="0.2">
      <c r="B306" s="40"/>
      <c r="D306" s="142"/>
      <c r="E306" s="142"/>
      <c r="F306" s="38"/>
      <c r="G306" s="142"/>
      <c r="H306" s="144">
        <v>98</v>
      </c>
      <c r="I306" s="152"/>
      <c r="J306" s="160"/>
      <c r="K306" s="153"/>
      <c r="L306" s="164"/>
      <c r="M306" s="145"/>
      <c r="N306" s="145"/>
      <c r="O306" s="161"/>
      <c r="P306" s="161"/>
      <c r="Q306" s="161"/>
      <c r="R306" s="161"/>
      <c r="S306" s="161"/>
    </row>
    <row r="307" spans="2:19" s="1" customFormat="1" x14ac:dyDescent="0.2">
      <c r="B307" s="40"/>
      <c r="D307" s="142"/>
      <c r="E307" s="142"/>
      <c r="F307" s="38"/>
      <c r="G307" s="142"/>
      <c r="H307" s="144">
        <v>99</v>
      </c>
      <c r="I307" s="152"/>
      <c r="J307" s="160"/>
      <c r="K307" s="153"/>
      <c r="L307" s="164"/>
      <c r="M307" s="145"/>
      <c r="N307" s="145"/>
      <c r="O307" s="161"/>
      <c r="P307" s="161"/>
      <c r="Q307" s="161"/>
      <c r="R307" s="161"/>
      <c r="S307" s="161"/>
    </row>
    <row r="308" spans="2:19" s="1" customFormat="1" x14ac:dyDescent="0.2">
      <c r="B308" s="40"/>
      <c r="D308" s="142"/>
      <c r="E308" s="142"/>
      <c r="F308" s="38"/>
      <c r="G308" s="142"/>
      <c r="H308" s="144">
        <v>100</v>
      </c>
      <c r="I308" s="152"/>
      <c r="J308" s="160"/>
      <c r="K308" s="153"/>
      <c r="L308" s="164"/>
      <c r="M308" s="145"/>
      <c r="N308" s="145"/>
      <c r="O308" s="161"/>
      <c r="P308" s="161"/>
      <c r="Q308" s="161"/>
      <c r="R308" s="161"/>
      <c r="S308" s="161"/>
    </row>
    <row r="309" spans="2:19" s="1" customFormat="1" x14ac:dyDescent="0.2">
      <c r="B309" s="40"/>
      <c r="D309" s="142"/>
      <c r="E309" s="142"/>
      <c r="F309" s="38"/>
      <c r="G309" s="142"/>
      <c r="H309" s="144">
        <v>101</v>
      </c>
      <c r="I309" s="152"/>
      <c r="J309" s="160"/>
      <c r="K309" s="153"/>
      <c r="L309" s="164"/>
      <c r="M309" s="145"/>
      <c r="N309" s="145"/>
      <c r="O309" s="161"/>
      <c r="P309" s="161"/>
      <c r="Q309" s="161"/>
      <c r="R309" s="161"/>
      <c r="S309" s="161"/>
    </row>
    <row r="310" spans="2:19" s="1" customFormat="1" x14ac:dyDescent="0.2">
      <c r="B310" s="40"/>
      <c r="D310" s="142"/>
      <c r="E310" s="142"/>
      <c r="F310" s="38"/>
      <c r="G310" s="142"/>
      <c r="H310" s="144">
        <v>102</v>
      </c>
      <c r="I310" s="152"/>
      <c r="J310" s="160"/>
      <c r="K310" s="153"/>
      <c r="L310" s="164"/>
      <c r="M310" s="145"/>
      <c r="N310" s="145"/>
      <c r="O310" s="161"/>
      <c r="P310" s="161"/>
      <c r="Q310" s="161"/>
      <c r="R310" s="161"/>
      <c r="S310" s="161"/>
    </row>
    <row r="311" spans="2:19" s="1" customFormat="1" x14ac:dyDescent="0.2">
      <c r="B311" s="40"/>
      <c r="D311" s="142"/>
      <c r="E311" s="142"/>
      <c r="F311" s="38"/>
      <c r="G311" s="142"/>
      <c r="H311" s="144">
        <v>103</v>
      </c>
      <c r="I311" s="152"/>
      <c r="J311" s="160"/>
      <c r="K311" s="153"/>
      <c r="L311" s="164"/>
      <c r="M311" s="145"/>
      <c r="N311" s="145"/>
      <c r="O311" s="161"/>
      <c r="P311" s="161"/>
      <c r="Q311" s="161"/>
      <c r="R311" s="161"/>
      <c r="S311" s="161"/>
    </row>
    <row r="312" spans="2:19" s="1" customFormat="1" x14ac:dyDescent="0.2">
      <c r="B312" s="40"/>
      <c r="D312" s="142"/>
      <c r="E312" s="142"/>
      <c r="F312" s="38"/>
      <c r="G312" s="142"/>
      <c r="H312" s="144">
        <v>104</v>
      </c>
      <c r="I312" s="152"/>
      <c r="J312" s="160"/>
      <c r="K312" s="153"/>
      <c r="L312" s="164"/>
      <c r="M312" s="145"/>
      <c r="N312" s="145"/>
      <c r="O312" s="161"/>
      <c r="P312" s="161"/>
      <c r="Q312" s="161"/>
      <c r="R312" s="161"/>
      <c r="S312" s="161"/>
    </row>
    <row r="313" spans="2:19" s="1" customFormat="1" x14ac:dyDescent="0.2">
      <c r="B313" s="40"/>
      <c r="D313" s="142"/>
      <c r="E313" s="142"/>
      <c r="F313" s="38"/>
      <c r="G313" s="142"/>
      <c r="H313" s="144">
        <v>105</v>
      </c>
      <c r="I313" s="152"/>
      <c r="J313" s="160"/>
      <c r="K313" s="153"/>
      <c r="L313" s="164"/>
      <c r="M313" s="145"/>
      <c r="N313" s="145"/>
      <c r="O313" s="161"/>
      <c r="P313" s="161"/>
      <c r="Q313" s="161"/>
      <c r="R313" s="161"/>
      <c r="S313" s="161"/>
    </row>
    <row r="314" spans="2:19" s="1" customFormat="1" x14ac:dyDescent="0.2">
      <c r="B314" s="40"/>
      <c r="D314" s="142"/>
      <c r="E314" s="142"/>
      <c r="F314" s="38"/>
      <c r="G314" s="142"/>
      <c r="H314" s="144">
        <v>106</v>
      </c>
      <c r="I314" s="152"/>
      <c r="J314" s="160"/>
      <c r="K314" s="153"/>
      <c r="L314" s="164"/>
      <c r="M314" s="145"/>
      <c r="N314" s="145"/>
      <c r="O314" s="161"/>
      <c r="P314" s="161"/>
      <c r="Q314" s="161"/>
      <c r="R314" s="161"/>
      <c r="S314" s="161"/>
    </row>
    <row r="315" spans="2:19" s="1" customFormat="1" x14ac:dyDescent="0.2">
      <c r="B315" s="40"/>
      <c r="D315" s="142"/>
      <c r="E315" s="142"/>
      <c r="F315" s="38"/>
      <c r="G315" s="142"/>
      <c r="H315" s="144">
        <v>107</v>
      </c>
      <c r="I315" s="152"/>
      <c r="J315" s="160"/>
      <c r="K315" s="153"/>
      <c r="L315" s="164"/>
      <c r="M315" s="145"/>
      <c r="N315" s="145"/>
      <c r="O315" s="161"/>
      <c r="P315" s="161"/>
      <c r="Q315" s="161"/>
      <c r="R315" s="161"/>
      <c r="S315" s="161"/>
    </row>
    <row r="316" spans="2:19" s="1" customFormat="1" x14ac:dyDescent="0.2">
      <c r="B316" s="40"/>
      <c r="D316" s="142"/>
      <c r="E316" s="142"/>
      <c r="F316" s="38"/>
      <c r="G316" s="142"/>
      <c r="H316" s="144">
        <v>108</v>
      </c>
      <c r="I316" s="152"/>
      <c r="J316" s="160"/>
      <c r="K316" s="153"/>
      <c r="L316" s="164"/>
      <c r="M316" s="145"/>
      <c r="N316" s="145"/>
      <c r="O316" s="161"/>
      <c r="P316" s="161"/>
      <c r="Q316" s="161"/>
      <c r="R316" s="161"/>
      <c r="S316" s="161"/>
    </row>
    <row r="317" spans="2:19" s="1" customFormat="1" x14ac:dyDescent="0.2">
      <c r="B317" s="40"/>
      <c r="D317" s="142"/>
      <c r="E317" s="142"/>
      <c r="F317" s="38"/>
      <c r="G317" s="142"/>
      <c r="H317" s="144">
        <v>109</v>
      </c>
      <c r="I317" s="152"/>
      <c r="J317" s="160"/>
      <c r="K317" s="153"/>
      <c r="L317" s="164"/>
      <c r="M317" s="145"/>
      <c r="N317" s="145"/>
      <c r="O317" s="161"/>
      <c r="P317" s="161"/>
      <c r="Q317" s="161"/>
      <c r="R317" s="161"/>
      <c r="S317" s="161"/>
    </row>
    <row r="318" spans="2:19" s="1" customFormat="1" x14ac:dyDescent="0.2">
      <c r="B318" s="40"/>
      <c r="D318" s="142"/>
      <c r="E318" s="142"/>
      <c r="F318" s="38"/>
      <c r="G318" s="142"/>
      <c r="H318" s="144">
        <v>110</v>
      </c>
      <c r="I318" s="152"/>
      <c r="J318" s="160"/>
      <c r="K318" s="153"/>
      <c r="L318" s="164"/>
      <c r="M318" s="145"/>
      <c r="N318" s="145"/>
      <c r="O318" s="161"/>
      <c r="P318" s="161"/>
      <c r="Q318" s="161"/>
      <c r="R318" s="161"/>
      <c r="S318" s="161"/>
    </row>
    <row r="319" spans="2:19" s="1" customFormat="1" x14ac:dyDescent="0.2">
      <c r="B319" s="40"/>
      <c r="D319" s="142"/>
      <c r="E319" s="142"/>
      <c r="F319" s="38"/>
      <c r="G319" s="142"/>
      <c r="H319" s="144">
        <v>111</v>
      </c>
      <c r="I319" s="152"/>
      <c r="J319" s="160"/>
      <c r="K319" s="153"/>
      <c r="L319" s="164"/>
      <c r="M319" s="145"/>
      <c r="N319" s="145"/>
      <c r="O319" s="161"/>
      <c r="P319" s="161"/>
      <c r="Q319" s="161"/>
      <c r="R319" s="161"/>
      <c r="S319" s="161"/>
    </row>
    <row r="320" spans="2:19" s="1" customFormat="1" x14ac:dyDescent="0.2">
      <c r="B320" s="40"/>
      <c r="D320" s="142"/>
      <c r="E320" s="142"/>
      <c r="F320" s="38"/>
      <c r="G320" s="142"/>
      <c r="H320" s="144">
        <v>112</v>
      </c>
      <c r="I320" s="152"/>
      <c r="J320" s="160"/>
      <c r="K320" s="153"/>
      <c r="L320" s="164"/>
      <c r="M320" s="145"/>
      <c r="N320" s="145"/>
      <c r="O320" s="161"/>
      <c r="P320" s="161"/>
      <c r="Q320" s="161"/>
      <c r="R320" s="161"/>
      <c r="S320" s="161"/>
    </row>
    <row r="321" spans="2:19" s="1" customFormat="1" x14ac:dyDescent="0.2">
      <c r="B321" s="40"/>
      <c r="D321" s="142"/>
      <c r="E321" s="142"/>
      <c r="F321" s="38"/>
      <c r="G321" s="142"/>
      <c r="H321" s="144">
        <v>113</v>
      </c>
      <c r="I321" s="152"/>
      <c r="J321" s="160"/>
      <c r="K321" s="153"/>
      <c r="L321" s="164"/>
      <c r="M321" s="145"/>
      <c r="N321" s="145"/>
      <c r="O321" s="161"/>
      <c r="P321" s="161"/>
      <c r="Q321" s="161"/>
      <c r="R321" s="161"/>
      <c r="S321" s="161"/>
    </row>
    <row r="322" spans="2:19" s="1" customFormat="1" x14ac:dyDescent="0.2">
      <c r="B322" s="40"/>
      <c r="D322" s="142"/>
      <c r="E322" s="142"/>
      <c r="F322" s="38"/>
      <c r="G322" s="142"/>
      <c r="H322" s="144">
        <v>114</v>
      </c>
      <c r="I322" s="152"/>
      <c r="J322" s="160"/>
      <c r="K322" s="153"/>
      <c r="L322" s="164"/>
      <c r="M322" s="145"/>
      <c r="N322" s="145"/>
      <c r="O322" s="161"/>
      <c r="P322" s="161"/>
      <c r="Q322" s="161"/>
      <c r="R322" s="161"/>
      <c r="S322" s="161"/>
    </row>
    <row r="323" spans="2:19" s="1" customFormat="1" x14ac:dyDescent="0.2">
      <c r="B323" s="40"/>
      <c r="D323" s="142"/>
      <c r="E323" s="142"/>
      <c r="F323" s="38"/>
      <c r="G323" s="142"/>
      <c r="H323" s="144">
        <v>115</v>
      </c>
      <c r="I323" s="152"/>
      <c r="J323" s="160"/>
      <c r="K323" s="153"/>
      <c r="L323" s="164"/>
      <c r="M323" s="145"/>
      <c r="N323" s="145"/>
      <c r="O323" s="161"/>
      <c r="P323" s="161"/>
      <c r="Q323" s="161"/>
      <c r="R323" s="161"/>
      <c r="S323" s="161"/>
    </row>
    <row r="324" spans="2:19" s="1" customFormat="1" x14ac:dyDescent="0.2">
      <c r="B324" s="40"/>
      <c r="D324" s="142"/>
      <c r="E324" s="142"/>
      <c r="F324" s="38"/>
      <c r="G324" s="142"/>
      <c r="H324" s="144">
        <v>116</v>
      </c>
      <c r="I324" s="152"/>
      <c r="J324" s="160"/>
      <c r="K324" s="153"/>
      <c r="L324" s="164"/>
      <c r="M324" s="145"/>
      <c r="N324" s="145"/>
      <c r="O324" s="161"/>
      <c r="P324" s="161"/>
      <c r="Q324" s="161"/>
      <c r="R324" s="161"/>
      <c r="S324" s="161"/>
    </row>
    <row r="325" spans="2:19" s="1" customFormat="1" x14ac:dyDescent="0.2">
      <c r="B325" s="40"/>
      <c r="D325" s="142"/>
      <c r="E325" s="142"/>
      <c r="F325" s="38"/>
      <c r="G325" s="142"/>
      <c r="H325" s="144">
        <v>117</v>
      </c>
      <c r="I325" s="152"/>
      <c r="J325" s="160"/>
      <c r="K325" s="153"/>
      <c r="L325" s="164"/>
      <c r="M325" s="145"/>
      <c r="N325" s="145"/>
      <c r="O325" s="161"/>
      <c r="P325" s="161"/>
      <c r="Q325" s="161"/>
      <c r="R325" s="161"/>
      <c r="S325" s="161"/>
    </row>
    <row r="326" spans="2:19" s="1" customFormat="1" x14ac:dyDescent="0.2">
      <c r="B326" s="40"/>
      <c r="D326" s="142"/>
      <c r="E326" s="142"/>
      <c r="F326" s="38"/>
      <c r="G326" s="142"/>
      <c r="H326" s="144">
        <v>118</v>
      </c>
      <c r="I326" s="152"/>
      <c r="J326" s="160"/>
      <c r="K326" s="153"/>
      <c r="L326" s="164"/>
      <c r="M326" s="145"/>
      <c r="N326" s="145"/>
      <c r="O326" s="161"/>
      <c r="P326" s="161"/>
      <c r="Q326" s="161"/>
      <c r="R326" s="161"/>
      <c r="S326" s="161"/>
    </row>
    <row r="327" spans="2:19" s="1" customFormat="1" x14ac:dyDescent="0.2">
      <c r="B327" s="40"/>
      <c r="D327" s="142"/>
      <c r="E327" s="142"/>
      <c r="F327" s="38"/>
      <c r="G327" s="142"/>
      <c r="H327" s="144">
        <v>119</v>
      </c>
      <c r="I327" s="152"/>
      <c r="J327" s="160"/>
      <c r="K327" s="153"/>
      <c r="L327" s="164"/>
      <c r="M327" s="145"/>
      <c r="N327" s="145"/>
      <c r="O327" s="161"/>
      <c r="P327" s="161"/>
      <c r="Q327" s="161"/>
      <c r="R327" s="161"/>
      <c r="S327" s="161"/>
    </row>
    <row r="328" spans="2:19" s="1" customFormat="1" x14ac:dyDescent="0.2">
      <c r="B328" s="40"/>
      <c r="D328" s="142"/>
      <c r="E328" s="142"/>
      <c r="F328" s="38"/>
      <c r="G328" s="142"/>
      <c r="H328" s="144">
        <v>120</v>
      </c>
      <c r="I328" s="152"/>
      <c r="J328" s="160"/>
      <c r="K328" s="153"/>
      <c r="L328" s="164"/>
      <c r="M328" s="145"/>
      <c r="N328" s="145"/>
      <c r="O328" s="161"/>
      <c r="P328" s="161"/>
      <c r="Q328" s="161"/>
      <c r="R328" s="161"/>
      <c r="S328" s="161"/>
    </row>
    <row r="329" spans="2:19" s="1" customFormat="1" x14ac:dyDescent="0.2">
      <c r="B329" s="40"/>
      <c r="D329" s="142"/>
      <c r="E329" s="142"/>
      <c r="F329" s="38"/>
      <c r="G329" s="142"/>
      <c r="H329" s="144">
        <v>121</v>
      </c>
      <c r="I329" s="152"/>
      <c r="J329" s="160"/>
      <c r="K329" s="153"/>
      <c r="L329" s="164"/>
      <c r="M329" s="145"/>
      <c r="N329" s="145"/>
      <c r="O329" s="161"/>
      <c r="P329" s="161"/>
      <c r="Q329" s="161"/>
      <c r="R329" s="161"/>
      <c r="S329" s="161"/>
    </row>
    <row r="330" spans="2:19" s="1" customFormat="1" x14ac:dyDescent="0.2">
      <c r="B330" s="40"/>
      <c r="D330" s="142"/>
      <c r="E330" s="142"/>
      <c r="F330" s="38"/>
      <c r="G330" s="142"/>
      <c r="H330" s="144">
        <v>122</v>
      </c>
      <c r="I330" s="152"/>
      <c r="J330" s="160"/>
      <c r="K330" s="153"/>
      <c r="L330" s="153"/>
      <c r="M330" s="145"/>
      <c r="N330" s="145"/>
      <c r="O330" s="161"/>
      <c r="P330" s="161"/>
      <c r="Q330" s="161"/>
      <c r="R330" s="161"/>
      <c r="S330" s="161"/>
    </row>
    <row r="331" spans="2:19" s="1" customFormat="1" x14ac:dyDescent="0.2">
      <c r="B331" s="40"/>
      <c r="D331" s="142"/>
      <c r="E331" s="142"/>
      <c r="F331" s="38"/>
      <c r="G331" s="142"/>
      <c r="H331" s="144">
        <v>123</v>
      </c>
      <c r="I331" s="152"/>
      <c r="J331" s="160"/>
      <c r="K331" s="153"/>
      <c r="L331" s="153"/>
      <c r="M331" s="145"/>
      <c r="N331" s="145"/>
      <c r="O331" s="161"/>
      <c r="P331" s="161"/>
      <c r="Q331" s="161"/>
      <c r="R331" s="161"/>
      <c r="S331" s="161"/>
    </row>
    <row r="332" spans="2:19" s="1" customFormat="1" x14ac:dyDescent="0.2">
      <c r="B332" s="40"/>
      <c r="D332" s="142"/>
      <c r="E332" s="142"/>
      <c r="F332" s="38"/>
      <c r="G332" s="142"/>
      <c r="H332" s="144">
        <v>124</v>
      </c>
      <c r="I332" s="152"/>
      <c r="J332" s="160"/>
      <c r="K332" s="153"/>
      <c r="L332" s="153"/>
      <c r="M332" s="145"/>
      <c r="N332" s="145"/>
      <c r="O332" s="161"/>
      <c r="P332" s="161"/>
      <c r="Q332" s="161"/>
      <c r="R332" s="161"/>
      <c r="S332" s="161"/>
    </row>
    <row r="333" spans="2:19" s="1" customFormat="1" x14ac:dyDescent="0.2">
      <c r="B333" s="40"/>
      <c r="D333" s="142"/>
      <c r="E333" s="142"/>
      <c r="F333" s="38"/>
      <c r="G333" s="142"/>
      <c r="H333" s="144">
        <v>125</v>
      </c>
      <c r="I333" s="152"/>
      <c r="J333" s="160"/>
      <c r="K333" s="153"/>
      <c r="L333" s="153"/>
      <c r="M333" s="145"/>
      <c r="N333" s="145"/>
      <c r="O333" s="161"/>
      <c r="P333" s="161"/>
      <c r="Q333" s="161"/>
      <c r="R333" s="161"/>
      <c r="S333" s="161"/>
    </row>
    <row r="334" spans="2:19" s="1" customFormat="1" x14ac:dyDescent="0.2">
      <c r="B334" s="40"/>
      <c r="D334" s="142"/>
      <c r="E334" s="142"/>
      <c r="F334" s="38"/>
      <c r="G334" s="142"/>
      <c r="H334" s="144">
        <v>126</v>
      </c>
      <c r="I334" s="152"/>
      <c r="J334" s="160"/>
      <c r="K334" s="153"/>
      <c r="L334" s="153"/>
      <c r="M334" s="145"/>
      <c r="N334" s="145"/>
      <c r="O334" s="161"/>
      <c r="P334" s="161"/>
      <c r="Q334" s="161"/>
      <c r="R334" s="161"/>
      <c r="S334" s="161"/>
    </row>
    <row r="335" spans="2:19" s="1" customFormat="1" x14ac:dyDescent="0.2">
      <c r="B335" s="40"/>
      <c r="D335" s="142"/>
      <c r="E335" s="142"/>
      <c r="F335" s="38"/>
      <c r="G335" s="142"/>
      <c r="I335" s="152"/>
      <c r="J335" s="160"/>
      <c r="K335" s="153"/>
      <c r="L335" s="153"/>
      <c r="M335" s="145"/>
      <c r="N335" s="152"/>
      <c r="O335" s="161"/>
      <c r="P335" s="161"/>
      <c r="Q335" s="161"/>
      <c r="R335" s="161"/>
      <c r="S335" s="161"/>
    </row>
    <row r="336" spans="2:19" s="1" customFormat="1" ht="15" x14ac:dyDescent="0.2">
      <c r="B336" s="40"/>
      <c r="D336" s="142"/>
      <c r="E336" s="142"/>
      <c r="F336" s="38"/>
      <c r="G336" s="142"/>
      <c r="I336" s="152"/>
      <c r="J336" s="160"/>
      <c r="K336" s="153"/>
      <c r="L336" s="153"/>
      <c r="M336" s="156"/>
      <c r="N336" s="169"/>
      <c r="O336" s="161"/>
      <c r="P336" s="161"/>
      <c r="Q336" s="161"/>
      <c r="R336" s="161"/>
      <c r="S336" s="161"/>
    </row>
    <row r="337" spans="2:19" s="1" customFormat="1" x14ac:dyDescent="0.2">
      <c r="B337" s="40"/>
      <c r="D337" s="142"/>
      <c r="E337" s="142"/>
      <c r="F337" s="38"/>
      <c r="G337" s="142"/>
      <c r="I337" s="161"/>
      <c r="J337" s="161"/>
      <c r="K337" s="161"/>
      <c r="L337" s="161"/>
      <c r="M337" s="161"/>
      <c r="N337" s="161"/>
      <c r="O337" s="161"/>
      <c r="P337" s="161"/>
      <c r="Q337" s="161"/>
      <c r="R337" s="161"/>
      <c r="S337" s="161"/>
    </row>
    <row r="338" spans="2:19" s="1" customFormat="1" x14ac:dyDescent="0.2">
      <c r="B338" s="40"/>
      <c r="D338" s="142"/>
      <c r="E338" s="142"/>
      <c r="F338" s="38"/>
      <c r="G338" s="142"/>
      <c r="I338" s="161"/>
      <c r="J338" s="161"/>
      <c r="K338" s="161"/>
      <c r="L338" s="161"/>
      <c r="M338" s="161"/>
      <c r="N338" s="161"/>
      <c r="O338" s="161"/>
      <c r="P338" s="161"/>
      <c r="Q338" s="161"/>
      <c r="R338" s="161"/>
      <c r="S338" s="161"/>
    </row>
    <row r="339" spans="2:19" s="1" customFormat="1" x14ac:dyDescent="0.2">
      <c r="B339" s="40"/>
      <c r="D339" s="142"/>
      <c r="E339" s="142"/>
      <c r="F339" s="38"/>
      <c r="G339" s="142"/>
      <c r="I339" s="161"/>
      <c r="J339" s="161"/>
      <c r="K339" s="161"/>
      <c r="L339" s="161"/>
      <c r="M339" s="161"/>
      <c r="N339" s="161"/>
      <c r="O339" s="161"/>
      <c r="P339" s="161"/>
      <c r="Q339" s="161"/>
      <c r="R339" s="161"/>
      <c r="S339" s="161"/>
    </row>
    <row r="340" spans="2:19" s="1" customFormat="1" x14ac:dyDescent="0.2">
      <c r="B340" s="40"/>
      <c r="D340" s="142"/>
      <c r="E340" s="142"/>
      <c r="F340" s="38"/>
      <c r="G340" s="142"/>
      <c r="I340" s="161"/>
      <c r="J340" s="161"/>
      <c r="K340" s="161"/>
      <c r="L340" s="161"/>
      <c r="M340" s="161"/>
      <c r="N340" s="161"/>
      <c r="O340" s="161"/>
      <c r="P340" s="161"/>
      <c r="Q340" s="161"/>
      <c r="R340" s="161"/>
      <c r="S340" s="161"/>
    </row>
    <row r="341" spans="2:19" s="1" customFormat="1" x14ac:dyDescent="0.2">
      <c r="B341" s="40"/>
      <c r="D341" s="142"/>
      <c r="E341" s="142"/>
      <c r="F341" s="38"/>
      <c r="G341" s="142"/>
      <c r="I341" s="161"/>
      <c r="J341" s="161"/>
      <c r="K341" s="161"/>
      <c r="L341" s="161"/>
      <c r="M341" s="161"/>
      <c r="N341" s="161"/>
      <c r="O341" s="161"/>
      <c r="P341" s="161"/>
      <c r="Q341" s="161"/>
      <c r="R341" s="161"/>
      <c r="S341" s="161"/>
    </row>
    <row r="342" spans="2:19" s="1" customFormat="1" x14ac:dyDescent="0.2">
      <c r="B342" s="40"/>
      <c r="D342" s="142"/>
      <c r="E342" s="142"/>
      <c r="F342" s="38"/>
      <c r="G342" s="142"/>
      <c r="I342" s="161"/>
      <c r="J342" s="161"/>
      <c r="K342" s="161"/>
      <c r="L342" s="161"/>
      <c r="M342" s="161"/>
      <c r="N342" s="161"/>
      <c r="O342" s="161"/>
      <c r="P342" s="161"/>
      <c r="Q342" s="161"/>
      <c r="R342" s="161"/>
      <c r="S342" s="161"/>
    </row>
    <row r="343" spans="2:19" s="1" customFormat="1" x14ac:dyDescent="0.2">
      <c r="B343" s="40"/>
      <c r="D343" s="142"/>
      <c r="E343" s="142"/>
      <c r="F343" s="38"/>
      <c r="G343" s="142"/>
      <c r="I343" s="161"/>
      <c r="J343" s="161"/>
      <c r="K343" s="161"/>
      <c r="L343" s="161"/>
      <c r="M343" s="161"/>
      <c r="N343" s="161"/>
      <c r="O343" s="161"/>
      <c r="P343" s="161"/>
      <c r="Q343" s="161"/>
      <c r="R343" s="161"/>
      <c r="S343" s="161"/>
    </row>
    <row r="344" spans="2:19" s="1" customFormat="1" x14ac:dyDescent="0.2">
      <c r="B344" s="40"/>
      <c r="D344" s="142"/>
      <c r="E344" s="142"/>
      <c r="F344" s="38"/>
      <c r="G344" s="142"/>
      <c r="I344" s="161"/>
      <c r="J344" s="161"/>
      <c r="K344" s="161"/>
      <c r="L344" s="161"/>
      <c r="M344" s="161"/>
      <c r="N344" s="161"/>
      <c r="O344" s="161"/>
      <c r="P344" s="161"/>
      <c r="Q344" s="161"/>
      <c r="R344" s="161"/>
      <c r="S344" s="161"/>
    </row>
    <row r="345" spans="2:19" s="1" customFormat="1" x14ac:dyDescent="0.2">
      <c r="B345" s="40"/>
      <c r="D345" s="142"/>
      <c r="E345" s="142"/>
      <c r="F345" s="38"/>
      <c r="G345" s="142"/>
      <c r="I345" s="161"/>
      <c r="J345" s="161"/>
      <c r="K345" s="161"/>
      <c r="L345" s="161"/>
      <c r="M345" s="161"/>
      <c r="N345" s="161"/>
      <c r="O345" s="161"/>
      <c r="P345" s="161"/>
      <c r="Q345" s="161"/>
      <c r="R345" s="161"/>
      <c r="S345" s="161"/>
    </row>
    <row r="346" spans="2:19" s="1" customFormat="1" x14ac:dyDescent="0.2">
      <c r="B346" s="40"/>
      <c r="D346" s="142"/>
      <c r="E346" s="142"/>
      <c r="F346" s="38"/>
      <c r="G346" s="142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</row>
    <row r="347" spans="2:19" s="1" customFormat="1" x14ac:dyDescent="0.2">
      <c r="B347" s="40"/>
      <c r="D347" s="142"/>
      <c r="E347" s="142"/>
      <c r="F347" s="38"/>
      <c r="G347" s="142"/>
      <c r="I347" s="161"/>
      <c r="J347" s="161"/>
      <c r="K347" s="161"/>
      <c r="L347" s="161"/>
      <c r="M347" s="161"/>
      <c r="N347" s="161"/>
      <c r="O347" s="161"/>
      <c r="P347" s="161"/>
      <c r="Q347" s="161"/>
      <c r="R347" s="161"/>
      <c r="S347" s="161"/>
    </row>
    <row r="348" spans="2:19" s="1" customFormat="1" x14ac:dyDescent="0.2">
      <c r="B348" s="40"/>
      <c r="D348" s="142"/>
      <c r="E348" s="142"/>
      <c r="F348" s="38"/>
      <c r="G348" s="142"/>
      <c r="I348" s="161"/>
      <c r="J348" s="161"/>
      <c r="K348" s="161"/>
      <c r="L348" s="161"/>
      <c r="M348" s="161"/>
      <c r="N348" s="161"/>
      <c r="O348" s="161"/>
      <c r="P348" s="161"/>
      <c r="Q348" s="161"/>
      <c r="R348" s="161"/>
      <c r="S348" s="161"/>
    </row>
    <row r="349" spans="2:19" s="1" customFormat="1" x14ac:dyDescent="0.2">
      <c r="B349" s="40"/>
      <c r="D349" s="142"/>
      <c r="E349" s="142"/>
      <c r="F349" s="38"/>
      <c r="G349" s="142"/>
      <c r="I349" s="161"/>
      <c r="J349" s="161"/>
      <c r="K349" s="161"/>
      <c r="L349" s="161"/>
      <c r="M349" s="161"/>
      <c r="N349" s="161"/>
      <c r="O349" s="161"/>
      <c r="P349" s="161"/>
      <c r="Q349" s="161"/>
      <c r="R349" s="161"/>
      <c r="S349" s="161"/>
    </row>
    <row r="350" spans="2:19" s="1" customFormat="1" x14ac:dyDescent="0.2">
      <c r="B350" s="40"/>
      <c r="D350" s="142"/>
      <c r="E350" s="142"/>
      <c r="F350" s="38"/>
      <c r="G350" s="142"/>
      <c r="I350" s="161"/>
      <c r="J350" s="161"/>
      <c r="K350" s="161"/>
      <c r="L350" s="161"/>
      <c r="M350" s="161"/>
      <c r="N350" s="161"/>
      <c r="O350" s="161"/>
      <c r="P350" s="161"/>
      <c r="Q350" s="161"/>
      <c r="R350" s="161"/>
      <c r="S350" s="161"/>
    </row>
    <row r="351" spans="2:19" s="1" customFormat="1" x14ac:dyDescent="0.2">
      <c r="B351" s="40"/>
      <c r="D351" s="142"/>
      <c r="E351" s="142"/>
      <c r="F351" s="38"/>
      <c r="G351" s="142"/>
      <c r="I351" s="161"/>
      <c r="J351" s="161"/>
      <c r="K351" s="161"/>
      <c r="L351" s="161"/>
      <c r="M351" s="161"/>
      <c r="N351" s="161"/>
      <c r="O351" s="161"/>
      <c r="P351" s="161"/>
      <c r="Q351" s="161"/>
      <c r="R351" s="161"/>
      <c r="S351" s="161"/>
    </row>
    <row r="352" spans="2:19" s="1" customFormat="1" x14ac:dyDescent="0.2">
      <c r="B352" s="40"/>
      <c r="D352" s="142"/>
      <c r="E352" s="142"/>
      <c r="F352" s="38"/>
      <c r="G352" s="142"/>
      <c r="I352" s="161"/>
      <c r="J352" s="161"/>
      <c r="K352" s="161"/>
      <c r="L352" s="161"/>
      <c r="M352" s="161"/>
      <c r="N352" s="161"/>
      <c r="O352" s="161"/>
      <c r="P352" s="161"/>
      <c r="Q352" s="161"/>
      <c r="R352" s="161"/>
      <c r="S352" s="161"/>
    </row>
    <row r="353" spans="2:19" s="1" customFormat="1" x14ac:dyDescent="0.2">
      <c r="B353" s="40"/>
      <c r="D353" s="142"/>
      <c r="E353" s="142"/>
      <c r="F353" s="38"/>
      <c r="G353" s="142"/>
      <c r="I353" s="161"/>
      <c r="J353" s="161"/>
      <c r="K353" s="161"/>
      <c r="L353" s="161"/>
      <c r="M353" s="161"/>
      <c r="N353" s="161"/>
      <c r="O353" s="161"/>
      <c r="P353" s="161"/>
      <c r="Q353" s="161"/>
      <c r="R353" s="161"/>
      <c r="S353" s="161"/>
    </row>
    <row r="354" spans="2:19" s="1" customFormat="1" x14ac:dyDescent="0.2">
      <c r="B354" s="40"/>
      <c r="D354" s="142"/>
      <c r="E354" s="142"/>
      <c r="F354" s="38"/>
      <c r="G354" s="142"/>
      <c r="I354" s="161"/>
      <c r="J354" s="161"/>
      <c r="K354" s="161"/>
      <c r="L354" s="161"/>
      <c r="M354" s="161"/>
      <c r="N354" s="161"/>
      <c r="O354" s="161"/>
      <c r="P354" s="161"/>
      <c r="Q354" s="161"/>
      <c r="R354" s="161"/>
      <c r="S354" s="161"/>
    </row>
    <row r="355" spans="2:19" s="1" customFormat="1" x14ac:dyDescent="0.2">
      <c r="B355" s="40"/>
      <c r="D355" s="142"/>
      <c r="E355" s="142"/>
      <c r="F355" s="38"/>
      <c r="G355" s="142"/>
      <c r="I355" s="161"/>
      <c r="J355" s="161"/>
      <c r="K355" s="161"/>
      <c r="L355" s="161"/>
      <c r="M355" s="161"/>
      <c r="N355" s="161"/>
      <c r="O355" s="161"/>
      <c r="P355" s="161"/>
      <c r="Q355" s="161"/>
      <c r="R355" s="161"/>
      <c r="S355" s="161"/>
    </row>
    <row r="356" spans="2:19" s="1" customFormat="1" x14ac:dyDescent="0.2">
      <c r="B356" s="40"/>
      <c r="D356" s="142"/>
      <c r="E356" s="142"/>
      <c r="F356" s="38"/>
      <c r="G356" s="142"/>
      <c r="I356" s="161"/>
      <c r="J356" s="161"/>
      <c r="K356" s="161"/>
      <c r="L356" s="161"/>
      <c r="M356" s="161"/>
      <c r="N356" s="161"/>
      <c r="O356" s="161"/>
      <c r="P356" s="161"/>
      <c r="Q356" s="161"/>
      <c r="R356" s="161"/>
      <c r="S356" s="161"/>
    </row>
    <row r="357" spans="2:19" s="1" customFormat="1" x14ac:dyDescent="0.2">
      <c r="B357" s="40"/>
      <c r="D357" s="142"/>
      <c r="E357" s="142"/>
      <c r="F357" s="38"/>
      <c r="G357" s="142"/>
      <c r="I357" s="161"/>
      <c r="J357" s="161"/>
      <c r="K357" s="161"/>
      <c r="L357" s="161"/>
      <c r="M357" s="161"/>
      <c r="N357" s="161"/>
      <c r="O357" s="161"/>
      <c r="P357" s="161"/>
      <c r="Q357" s="161"/>
      <c r="R357" s="161"/>
      <c r="S357" s="161"/>
    </row>
    <row r="358" spans="2:19" s="1" customFormat="1" x14ac:dyDescent="0.2">
      <c r="B358" s="40"/>
      <c r="D358" s="142"/>
      <c r="E358" s="142"/>
      <c r="F358" s="38"/>
      <c r="G358" s="142"/>
      <c r="I358" s="161"/>
      <c r="J358" s="161"/>
      <c r="K358" s="161"/>
      <c r="L358" s="161"/>
      <c r="M358" s="161"/>
      <c r="N358" s="161"/>
      <c r="O358" s="161"/>
      <c r="P358" s="161"/>
      <c r="Q358" s="161"/>
      <c r="R358" s="161"/>
      <c r="S358" s="161"/>
    </row>
    <row r="359" spans="2:19" s="1" customFormat="1" x14ac:dyDescent="0.2">
      <c r="B359" s="40"/>
      <c r="D359" s="142"/>
      <c r="E359" s="142"/>
      <c r="F359" s="38"/>
      <c r="G359" s="142"/>
      <c r="I359" s="161"/>
      <c r="J359" s="161"/>
      <c r="K359" s="161"/>
      <c r="L359" s="161"/>
      <c r="M359" s="161"/>
      <c r="N359" s="161"/>
      <c r="O359" s="161"/>
      <c r="P359" s="161"/>
      <c r="Q359" s="161"/>
      <c r="R359" s="161"/>
      <c r="S359" s="161"/>
    </row>
    <row r="360" spans="2:19" s="1" customFormat="1" x14ac:dyDescent="0.2">
      <c r="B360" s="40"/>
      <c r="D360" s="142"/>
      <c r="E360" s="142"/>
      <c r="F360" s="38"/>
      <c r="G360" s="142"/>
      <c r="I360" s="161"/>
      <c r="J360" s="161"/>
      <c r="K360" s="161"/>
      <c r="L360" s="161"/>
      <c r="M360" s="161"/>
      <c r="N360" s="161"/>
      <c r="O360" s="161"/>
      <c r="P360" s="161"/>
      <c r="Q360" s="161"/>
      <c r="R360" s="161"/>
      <c r="S360" s="161"/>
    </row>
    <row r="361" spans="2:19" s="1" customFormat="1" x14ac:dyDescent="0.2">
      <c r="B361" s="40"/>
      <c r="D361" s="142"/>
      <c r="E361" s="142"/>
      <c r="F361" s="38"/>
      <c r="G361" s="142"/>
      <c r="I361" s="161"/>
      <c r="J361" s="161"/>
      <c r="K361" s="161"/>
      <c r="L361" s="161"/>
      <c r="M361" s="161"/>
      <c r="N361" s="161"/>
      <c r="O361" s="161"/>
      <c r="P361" s="161"/>
      <c r="Q361" s="161"/>
      <c r="R361" s="161"/>
      <c r="S361" s="161"/>
    </row>
    <row r="362" spans="2:19" s="1" customFormat="1" x14ac:dyDescent="0.2">
      <c r="B362" s="40"/>
      <c r="D362" s="142"/>
      <c r="E362" s="142"/>
      <c r="F362" s="38"/>
      <c r="G362" s="142"/>
      <c r="I362" s="161"/>
      <c r="J362" s="161"/>
      <c r="K362" s="161"/>
      <c r="L362" s="161"/>
      <c r="M362" s="161"/>
      <c r="N362" s="161"/>
      <c r="O362" s="161"/>
      <c r="P362" s="161"/>
      <c r="Q362" s="161"/>
      <c r="R362" s="161"/>
      <c r="S362" s="161"/>
    </row>
    <row r="363" spans="2:19" s="1" customFormat="1" x14ac:dyDescent="0.2">
      <c r="B363" s="40"/>
      <c r="D363" s="142"/>
      <c r="E363" s="142"/>
      <c r="F363" s="38"/>
      <c r="G363" s="142"/>
      <c r="I363" s="161"/>
      <c r="J363" s="161"/>
      <c r="K363" s="161"/>
      <c r="L363" s="161"/>
      <c r="M363" s="161"/>
      <c r="N363" s="161"/>
      <c r="O363" s="161"/>
      <c r="P363" s="161"/>
      <c r="Q363" s="161"/>
      <c r="R363" s="161"/>
      <c r="S363" s="161"/>
    </row>
    <row r="364" spans="2:19" s="1" customFormat="1" x14ac:dyDescent="0.2">
      <c r="B364" s="40"/>
      <c r="D364" s="142"/>
      <c r="E364" s="142"/>
      <c r="F364" s="38"/>
      <c r="G364" s="142"/>
      <c r="I364" s="161"/>
      <c r="J364" s="161"/>
      <c r="K364" s="161"/>
      <c r="L364" s="161"/>
      <c r="M364" s="161"/>
      <c r="N364" s="161"/>
      <c r="O364" s="161"/>
      <c r="P364" s="161"/>
      <c r="Q364" s="161"/>
      <c r="R364" s="161"/>
      <c r="S364" s="161"/>
    </row>
    <row r="365" spans="2:19" s="1" customFormat="1" x14ac:dyDescent="0.2">
      <c r="B365" s="40"/>
      <c r="D365" s="142"/>
      <c r="E365" s="142"/>
      <c r="F365" s="38"/>
      <c r="G365" s="142"/>
      <c r="I365" s="161"/>
      <c r="J365" s="161"/>
      <c r="K365" s="161"/>
      <c r="L365" s="161"/>
      <c r="M365" s="161"/>
      <c r="N365" s="161"/>
      <c r="O365" s="161"/>
      <c r="P365" s="161"/>
      <c r="Q365" s="161"/>
      <c r="R365" s="161"/>
      <c r="S365" s="161"/>
    </row>
    <row r="366" spans="2:19" s="1" customFormat="1" x14ac:dyDescent="0.2">
      <c r="B366" s="40"/>
      <c r="D366" s="142"/>
      <c r="E366" s="142"/>
      <c r="F366" s="38"/>
      <c r="G366" s="142"/>
      <c r="I366" s="161"/>
      <c r="J366" s="161"/>
      <c r="K366" s="161"/>
      <c r="L366" s="161"/>
      <c r="M366" s="161"/>
      <c r="N366" s="161"/>
      <c r="O366" s="161"/>
      <c r="P366" s="161"/>
      <c r="Q366" s="161"/>
      <c r="R366" s="161"/>
      <c r="S366" s="161"/>
    </row>
    <row r="367" spans="2:19" s="1" customFormat="1" x14ac:dyDescent="0.2">
      <c r="B367" s="40"/>
      <c r="D367" s="142"/>
      <c r="E367" s="142"/>
      <c r="F367" s="38"/>
      <c r="G367" s="142"/>
      <c r="I367" s="161"/>
      <c r="J367" s="161"/>
      <c r="K367" s="161"/>
      <c r="L367" s="161"/>
      <c r="M367" s="161"/>
      <c r="N367" s="161"/>
      <c r="O367" s="161"/>
      <c r="P367" s="161"/>
      <c r="Q367" s="161"/>
      <c r="R367" s="161"/>
      <c r="S367" s="161"/>
    </row>
    <row r="368" spans="2:19" s="1" customFormat="1" x14ac:dyDescent="0.2">
      <c r="B368" s="40"/>
      <c r="D368" s="142"/>
      <c r="E368" s="142"/>
      <c r="F368" s="38"/>
      <c r="G368" s="142"/>
      <c r="I368" s="161"/>
      <c r="J368" s="161"/>
      <c r="K368" s="161"/>
      <c r="L368" s="161"/>
      <c r="M368" s="161"/>
      <c r="N368" s="161"/>
      <c r="O368" s="161"/>
      <c r="P368" s="161"/>
      <c r="Q368" s="161"/>
      <c r="R368" s="161"/>
      <c r="S368" s="161"/>
    </row>
    <row r="369" spans="1:19" s="1" customFormat="1" x14ac:dyDescent="0.2">
      <c r="B369" s="40"/>
      <c r="D369" s="142"/>
      <c r="E369" s="142"/>
      <c r="F369" s="38"/>
      <c r="G369" s="142"/>
      <c r="I369" s="161"/>
      <c r="J369" s="161"/>
      <c r="K369" s="161"/>
      <c r="L369" s="161"/>
      <c r="M369" s="161"/>
      <c r="N369" s="161"/>
      <c r="O369" s="161"/>
      <c r="P369" s="161"/>
      <c r="Q369" s="161"/>
      <c r="R369" s="161"/>
      <c r="S369" s="161"/>
    </row>
    <row r="370" spans="1:19" s="1" customFormat="1" x14ac:dyDescent="0.2">
      <c r="B370" s="40"/>
      <c r="D370" s="142"/>
      <c r="E370" s="142"/>
      <c r="F370" s="38"/>
      <c r="G370" s="142"/>
      <c r="I370" s="161"/>
      <c r="J370" s="161"/>
      <c r="K370" s="161"/>
      <c r="L370" s="161"/>
      <c r="M370" s="161"/>
      <c r="N370" s="161"/>
      <c r="O370" s="161"/>
      <c r="P370" s="161"/>
      <c r="Q370" s="161"/>
      <c r="R370" s="161"/>
      <c r="S370" s="161"/>
    </row>
    <row r="371" spans="1:19" s="1" customFormat="1" x14ac:dyDescent="0.2">
      <c r="B371" s="40"/>
      <c r="D371" s="142"/>
      <c r="E371" s="142"/>
      <c r="F371" s="38"/>
      <c r="G371" s="142"/>
      <c r="I371" s="161"/>
      <c r="J371" s="161"/>
      <c r="K371" s="161"/>
      <c r="L371" s="161"/>
      <c r="M371" s="161"/>
      <c r="N371" s="161"/>
      <c r="O371" s="161"/>
      <c r="P371" s="161"/>
      <c r="Q371" s="161"/>
      <c r="R371" s="161"/>
      <c r="S371" s="161"/>
    </row>
    <row r="372" spans="1:19" x14ac:dyDescent="0.2">
      <c r="A372" s="1"/>
      <c r="I372" s="170"/>
      <c r="J372" s="170"/>
      <c r="K372" s="170"/>
      <c r="L372" s="170"/>
      <c r="M372" s="170"/>
      <c r="N372" s="170"/>
      <c r="O372" s="170"/>
      <c r="P372" s="170"/>
      <c r="Q372" s="170"/>
      <c r="R372" s="170"/>
      <c r="S372" s="170"/>
    </row>
    <row r="373" spans="1:19" x14ac:dyDescent="0.2">
      <c r="A373" s="1"/>
      <c r="I373" s="170"/>
      <c r="J373" s="170"/>
      <c r="K373" s="170"/>
      <c r="L373" s="170"/>
      <c r="M373" s="170"/>
      <c r="N373" s="170"/>
      <c r="O373" s="170"/>
      <c r="P373" s="170"/>
      <c r="Q373" s="170"/>
      <c r="R373" s="170"/>
      <c r="S373" s="170"/>
    </row>
    <row r="374" spans="1:19" x14ac:dyDescent="0.2">
      <c r="A374" s="1"/>
      <c r="I374" s="170"/>
      <c r="J374" s="170"/>
      <c r="K374" s="170"/>
      <c r="L374" s="170"/>
      <c r="M374" s="170"/>
      <c r="N374" s="170"/>
      <c r="O374" s="170"/>
      <c r="P374" s="170"/>
      <c r="Q374" s="170"/>
      <c r="R374" s="170"/>
      <c r="S374" s="170"/>
    </row>
    <row r="375" spans="1:19" x14ac:dyDescent="0.2">
      <c r="A375" s="1"/>
      <c r="I375" s="170"/>
      <c r="J375" s="170"/>
      <c r="K375" s="170"/>
      <c r="L375" s="170"/>
      <c r="M375" s="170"/>
      <c r="N375" s="170"/>
      <c r="O375" s="170"/>
      <c r="P375" s="170"/>
      <c r="Q375" s="170"/>
      <c r="R375" s="170"/>
      <c r="S375" s="170"/>
    </row>
    <row r="376" spans="1:19" x14ac:dyDescent="0.2">
      <c r="A376" s="1"/>
      <c r="I376" s="170"/>
      <c r="J376" s="170"/>
      <c r="K376" s="170"/>
      <c r="L376" s="170"/>
      <c r="M376" s="170"/>
      <c r="N376" s="170"/>
      <c r="O376" s="170"/>
      <c r="P376" s="170"/>
      <c r="Q376" s="170"/>
      <c r="R376" s="170"/>
      <c r="S376" s="170"/>
    </row>
    <row r="377" spans="1:19" x14ac:dyDescent="0.2">
      <c r="A377" s="1"/>
      <c r="I377" s="170"/>
      <c r="J377" s="170"/>
      <c r="K377" s="170"/>
      <c r="L377" s="170"/>
      <c r="M377" s="170"/>
      <c r="N377" s="170"/>
      <c r="O377" s="170"/>
      <c r="P377" s="170"/>
      <c r="Q377" s="170"/>
      <c r="R377" s="170"/>
      <c r="S377" s="170"/>
    </row>
    <row r="378" spans="1:19" x14ac:dyDescent="0.2">
      <c r="A378" s="1"/>
      <c r="I378" s="170"/>
      <c r="J378" s="170"/>
      <c r="K378" s="170"/>
      <c r="L378" s="170"/>
      <c r="M378" s="170"/>
      <c r="N378" s="170"/>
      <c r="O378" s="170"/>
      <c r="P378" s="170"/>
      <c r="Q378" s="170"/>
      <c r="R378" s="170"/>
      <c r="S378" s="170"/>
    </row>
    <row r="379" spans="1:19" s="1" customFormat="1" x14ac:dyDescent="0.2">
      <c r="B379" s="40"/>
      <c r="D379" s="142"/>
      <c r="E379" s="7"/>
      <c r="F379" s="38"/>
      <c r="G379" s="7"/>
      <c r="H379"/>
      <c r="I379" s="170"/>
      <c r="J379" s="161"/>
      <c r="K379" s="161"/>
      <c r="L379" s="161"/>
      <c r="M379" s="161"/>
      <c r="N379" s="161"/>
      <c r="O379" s="161"/>
      <c r="P379" s="161"/>
      <c r="Q379" s="161"/>
      <c r="R379" s="161"/>
      <c r="S379" s="161"/>
    </row>
    <row r="380" spans="1:19" s="1" customFormat="1" x14ac:dyDescent="0.2">
      <c r="B380" s="40"/>
      <c r="D380" s="142"/>
      <c r="E380" s="7"/>
      <c r="F380" s="38"/>
      <c r="G380" s="7"/>
      <c r="H380"/>
      <c r="I380" s="170"/>
      <c r="J380" s="161"/>
      <c r="K380" s="161"/>
      <c r="L380" s="161"/>
      <c r="M380" s="161"/>
      <c r="N380" s="161"/>
      <c r="O380" s="161"/>
      <c r="P380" s="161"/>
      <c r="Q380" s="161"/>
      <c r="R380" s="161"/>
      <c r="S380" s="161"/>
    </row>
    <row r="381" spans="1:19" s="1" customFormat="1" x14ac:dyDescent="0.2">
      <c r="B381" s="40"/>
      <c r="D381" s="142"/>
      <c r="E381" s="7"/>
      <c r="F381" s="38"/>
      <c r="G381" s="7"/>
      <c r="H381"/>
      <c r="I381" s="170"/>
      <c r="J381" s="161"/>
      <c r="K381" s="161"/>
      <c r="L381" s="161"/>
      <c r="M381" s="161"/>
      <c r="N381" s="161"/>
      <c r="O381" s="161"/>
      <c r="P381" s="161"/>
      <c r="Q381" s="161"/>
      <c r="R381" s="161"/>
      <c r="S381" s="161"/>
    </row>
    <row r="382" spans="1:19" s="1" customFormat="1" x14ac:dyDescent="0.2">
      <c r="B382" s="40"/>
      <c r="D382" s="142"/>
      <c r="E382" s="7"/>
      <c r="F382" s="38"/>
      <c r="G382" s="7"/>
      <c r="H382"/>
      <c r="I382" s="170"/>
      <c r="J382" s="161"/>
      <c r="K382" s="161"/>
      <c r="L382" s="161"/>
      <c r="M382" s="161"/>
      <c r="N382" s="161"/>
      <c r="O382" s="161"/>
      <c r="P382" s="161"/>
      <c r="Q382" s="161"/>
      <c r="R382" s="161"/>
      <c r="S382" s="161"/>
    </row>
    <row r="383" spans="1:19" s="1" customFormat="1" x14ac:dyDescent="0.2">
      <c r="B383" s="40"/>
      <c r="D383" s="142"/>
      <c r="E383" s="7"/>
      <c r="F383" s="38"/>
      <c r="G383" s="7"/>
      <c r="H383"/>
      <c r="I383" s="170"/>
      <c r="J383" s="161"/>
      <c r="K383" s="161"/>
      <c r="L383" s="161"/>
      <c r="M383" s="161"/>
      <c r="N383" s="161"/>
      <c r="O383" s="161"/>
      <c r="P383" s="161"/>
      <c r="Q383" s="161"/>
      <c r="R383" s="161"/>
      <c r="S383" s="161"/>
    </row>
    <row r="384" spans="1:19" s="1" customFormat="1" x14ac:dyDescent="0.2">
      <c r="B384" s="40"/>
      <c r="D384" s="142"/>
      <c r="E384" s="7"/>
      <c r="F384" s="38"/>
      <c r="G384" s="7"/>
      <c r="H384"/>
      <c r="I384" s="170"/>
      <c r="J384" s="161"/>
      <c r="K384" s="161"/>
      <c r="L384" s="161"/>
      <c r="M384" s="161"/>
      <c r="N384" s="161"/>
      <c r="O384" s="161"/>
      <c r="P384" s="161"/>
      <c r="Q384" s="161"/>
      <c r="R384" s="161"/>
      <c r="S384" s="161"/>
    </row>
    <row r="385" spans="2:19" s="1" customFormat="1" x14ac:dyDescent="0.2">
      <c r="B385" s="40"/>
      <c r="D385" s="142"/>
      <c r="E385" s="7"/>
      <c r="F385" s="38"/>
      <c r="G385" s="7"/>
      <c r="H385"/>
      <c r="I385" s="170"/>
      <c r="J385" s="161"/>
      <c r="K385" s="161"/>
      <c r="L385" s="161"/>
      <c r="M385" s="161"/>
      <c r="N385" s="161"/>
      <c r="O385" s="161"/>
      <c r="P385" s="161"/>
      <c r="Q385" s="161"/>
      <c r="R385" s="161"/>
      <c r="S385" s="161"/>
    </row>
    <row r="386" spans="2:19" s="1" customFormat="1" x14ac:dyDescent="0.2">
      <c r="B386" s="40"/>
      <c r="D386" s="142"/>
      <c r="E386" s="7"/>
      <c r="F386" s="38"/>
      <c r="G386" s="7"/>
      <c r="H386"/>
      <c r="I386" s="170"/>
      <c r="J386" s="161"/>
      <c r="K386" s="161"/>
      <c r="L386" s="161"/>
      <c r="M386" s="161"/>
      <c r="N386" s="161"/>
      <c r="O386" s="161"/>
      <c r="P386" s="161"/>
      <c r="Q386" s="161"/>
      <c r="R386" s="161"/>
      <c r="S386" s="161"/>
    </row>
    <row r="387" spans="2:19" s="1" customFormat="1" x14ac:dyDescent="0.2">
      <c r="B387" s="40"/>
      <c r="D387" s="142"/>
      <c r="E387" s="7"/>
      <c r="F387" s="38"/>
      <c r="G387" s="7"/>
      <c r="H387"/>
      <c r="I387" s="170"/>
      <c r="J387" s="161"/>
      <c r="K387" s="161"/>
      <c r="L387" s="161"/>
      <c r="M387" s="161"/>
      <c r="N387" s="161"/>
      <c r="O387" s="161"/>
      <c r="P387" s="161"/>
      <c r="Q387" s="161"/>
      <c r="R387" s="161"/>
      <c r="S387" s="161"/>
    </row>
    <row r="388" spans="2:19" s="1" customFormat="1" x14ac:dyDescent="0.2">
      <c r="B388" s="40"/>
      <c r="D388" s="142"/>
      <c r="E388" s="7"/>
      <c r="F388" s="38"/>
      <c r="G388" s="7"/>
      <c r="H388"/>
      <c r="I388" s="170"/>
      <c r="J388" s="161"/>
      <c r="K388" s="161"/>
      <c r="L388" s="161"/>
      <c r="M388" s="161"/>
      <c r="N388" s="161"/>
      <c r="O388" s="161"/>
      <c r="P388" s="161"/>
      <c r="Q388" s="161"/>
      <c r="R388" s="161"/>
      <c r="S388" s="161"/>
    </row>
    <row r="389" spans="2:19" s="1" customFormat="1" x14ac:dyDescent="0.2">
      <c r="B389" s="40"/>
      <c r="D389" s="142"/>
      <c r="E389" s="7"/>
      <c r="F389" s="38"/>
      <c r="G389" s="7"/>
      <c r="H389"/>
      <c r="I389" s="170"/>
      <c r="J389" s="161"/>
      <c r="K389" s="161"/>
      <c r="L389" s="161"/>
      <c r="M389" s="161"/>
      <c r="N389" s="161"/>
      <c r="O389" s="161"/>
      <c r="P389" s="161"/>
      <c r="Q389" s="161"/>
      <c r="R389" s="161"/>
      <c r="S389" s="161"/>
    </row>
    <row r="390" spans="2:19" s="1" customFormat="1" x14ac:dyDescent="0.2">
      <c r="B390" s="40"/>
      <c r="D390" s="142"/>
      <c r="E390" s="7"/>
      <c r="F390" s="38"/>
      <c r="G390" s="7"/>
      <c r="H390"/>
      <c r="I390" s="170"/>
      <c r="J390" s="161"/>
      <c r="K390" s="161"/>
      <c r="L390" s="161"/>
      <c r="M390" s="161"/>
      <c r="N390" s="161"/>
      <c r="O390" s="161"/>
      <c r="P390" s="161"/>
      <c r="Q390" s="161"/>
      <c r="R390" s="161"/>
      <c r="S390" s="161"/>
    </row>
    <row r="391" spans="2:19" s="1" customFormat="1" x14ac:dyDescent="0.2">
      <c r="B391" s="40"/>
      <c r="D391" s="142"/>
      <c r="E391" s="7"/>
      <c r="F391" s="38"/>
      <c r="G391" s="7"/>
      <c r="H391"/>
      <c r="I391" s="170"/>
      <c r="J391" s="161"/>
      <c r="K391" s="161"/>
      <c r="L391" s="161"/>
      <c r="M391" s="161"/>
      <c r="N391" s="161"/>
      <c r="O391" s="161"/>
      <c r="P391" s="161"/>
      <c r="Q391" s="161"/>
      <c r="R391" s="161"/>
      <c r="S391" s="161"/>
    </row>
    <row r="392" spans="2:19" s="1" customFormat="1" x14ac:dyDescent="0.2">
      <c r="B392" s="40"/>
      <c r="D392" s="142"/>
      <c r="E392" s="7"/>
      <c r="F392" s="38"/>
      <c r="G392" s="7"/>
      <c r="H392"/>
      <c r="I392" s="170"/>
      <c r="J392" s="161"/>
      <c r="K392" s="161"/>
      <c r="L392" s="161"/>
      <c r="M392" s="161"/>
      <c r="N392" s="161"/>
      <c r="O392" s="161"/>
      <c r="P392" s="161"/>
      <c r="Q392" s="161"/>
      <c r="R392" s="161"/>
      <c r="S392" s="161"/>
    </row>
    <row r="393" spans="2:19" s="1" customFormat="1" x14ac:dyDescent="0.2">
      <c r="B393" s="40"/>
      <c r="D393" s="142"/>
      <c r="E393" s="7"/>
      <c r="F393" s="38"/>
      <c r="G393" s="7"/>
      <c r="H393"/>
      <c r="I393" s="170"/>
      <c r="J393" s="161"/>
      <c r="K393" s="161"/>
      <c r="L393" s="161"/>
      <c r="M393" s="161"/>
      <c r="N393" s="161"/>
      <c r="O393" s="161"/>
      <c r="P393" s="161"/>
      <c r="Q393" s="161"/>
      <c r="R393" s="161"/>
      <c r="S393" s="161"/>
    </row>
    <row r="394" spans="2:19" s="1" customFormat="1" x14ac:dyDescent="0.2">
      <c r="B394" s="40"/>
      <c r="D394" s="142"/>
      <c r="E394" s="7"/>
      <c r="F394" s="38"/>
      <c r="G394" s="7"/>
      <c r="H394"/>
      <c r="I394" s="170"/>
      <c r="J394" s="161"/>
      <c r="K394" s="161"/>
      <c r="L394" s="161"/>
      <c r="M394" s="161"/>
      <c r="N394" s="161"/>
      <c r="O394" s="161"/>
      <c r="P394" s="161"/>
      <c r="Q394" s="161"/>
      <c r="R394" s="161"/>
      <c r="S394" s="161"/>
    </row>
    <row r="395" spans="2:19" s="1" customFormat="1" x14ac:dyDescent="0.2">
      <c r="B395" s="40"/>
      <c r="D395" s="142"/>
      <c r="E395" s="7"/>
      <c r="F395" s="38"/>
      <c r="G395" s="7"/>
      <c r="H395"/>
      <c r="I395" s="170"/>
      <c r="J395" s="161"/>
      <c r="K395" s="161"/>
      <c r="L395" s="161"/>
      <c r="M395" s="161"/>
      <c r="N395" s="161"/>
      <c r="O395" s="161"/>
      <c r="P395" s="161"/>
      <c r="Q395" s="161"/>
      <c r="R395" s="161"/>
      <c r="S395" s="161"/>
    </row>
    <row r="396" spans="2:19" s="1" customFormat="1" x14ac:dyDescent="0.2">
      <c r="B396" s="40"/>
      <c r="D396" s="142"/>
      <c r="E396" s="7"/>
      <c r="F396" s="38"/>
      <c r="G396" s="7"/>
      <c r="H396"/>
      <c r="I396" s="170"/>
      <c r="J396" s="161"/>
      <c r="K396" s="161"/>
      <c r="L396" s="161"/>
      <c r="M396" s="161"/>
      <c r="N396" s="161"/>
      <c r="O396" s="161"/>
      <c r="P396" s="161"/>
      <c r="Q396" s="161"/>
      <c r="R396" s="161"/>
      <c r="S396" s="161"/>
    </row>
    <row r="397" spans="2:19" s="1" customFormat="1" x14ac:dyDescent="0.2">
      <c r="B397" s="40"/>
      <c r="D397" s="142"/>
      <c r="E397" s="7"/>
      <c r="F397" s="38"/>
      <c r="G397" s="7"/>
      <c r="H397"/>
      <c r="I397" s="170"/>
      <c r="J397" s="161"/>
      <c r="K397" s="161"/>
      <c r="L397" s="161"/>
      <c r="M397" s="161"/>
      <c r="N397" s="161"/>
      <c r="O397" s="161"/>
      <c r="P397" s="161"/>
      <c r="Q397" s="161"/>
      <c r="R397" s="161"/>
      <c r="S397" s="161"/>
    </row>
    <row r="398" spans="2:19" s="1" customFormat="1" x14ac:dyDescent="0.2">
      <c r="B398" s="40"/>
      <c r="D398" s="142"/>
      <c r="E398" s="7"/>
      <c r="F398" s="38"/>
      <c r="G398" s="7"/>
      <c r="H398"/>
      <c r="I398" s="170"/>
      <c r="J398" s="161"/>
      <c r="K398" s="161"/>
      <c r="L398" s="161"/>
      <c r="M398" s="161"/>
      <c r="N398" s="161"/>
      <c r="O398" s="161"/>
      <c r="P398" s="161"/>
      <c r="Q398" s="161"/>
      <c r="R398" s="161"/>
      <c r="S398" s="161"/>
    </row>
    <row r="399" spans="2:19" s="1" customFormat="1" x14ac:dyDescent="0.2">
      <c r="B399" s="40"/>
      <c r="D399" s="142"/>
      <c r="E399" s="7"/>
      <c r="F399" s="38"/>
      <c r="G399" s="7"/>
      <c r="H399"/>
      <c r="I399" s="170"/>
      <c r="J399" s="161"/>
      <c r="K399" s="161"/>
      <c r="L399" s="161"/>
      <c r="M399" s="161"/>
      <c r="N399" s="161"/>
      <c r="O399" s="161"/>
      <c r="P399" s="161"/>
      <c r="Q399" s="161"/>
      <c r="R399" s="161"/>
      <c r="S399" s="161"/>
    </row>
    <row r="400" spans="2:19" s="1" customFormat="1" x14ac:dyDescent="0.2">
      <c r="B400" s="40"/>
      <c r="D400" s="142"/>
      <c r="E400" s="7"/>
      <c r="F400" s="38"/>
      <c r="G400" s="7"/>
      <c r="H400"/>
      <c r="I400" s="170"/>
      <c r="J400" s="161"/>
      <c r="K400" s="161"/>
      <c r="L400" s="161"/>
      <c r="M400" s="161"/>
      <c r="N400" s="161"/>
      <c r="O400" s="161"/>
      <c r="P400" s="161"/>
      <c r="Q400" s="161"/>
      <c r="R400" s="161"/>
      <c r="S400" s="161"/>
    </row>
    <row r="401" spans="2:19" s="1" customFormat="1" x14ac:dyDescent="0.2">
      <c r="B401" s="40"/>
      <c r="D401" s="142"/>
      <c r="E401" s="7"/>
      <c r="F401" s="38"/>
      <c r="G401" s="7"/>
      <c r="H401"/>
      <c r="I401" s="170"/>
      <c r="J401" s="161"/>
      <c r="K401" s="161"/>
      <c r="L401" s="161"/>
      <c r="M401" s="161"/>
      <c r="N401" s="161"/>
      <c r="O401" s="161"/>
      <c r="P401" s="161"/>
      <c r="Q401" s="161"/>
      <c r="R401" s="161"/>
      <c r="S401" s="161"/>
    </row>
    <row r="402" spans="2:19" s="1" customFormat="1" x14ac:dyDescent="0.2">
      <c r="B402" s="40"/>
      <c r="D402" s="142"/>
      <c r="E402" s="7"/>
      <c r="F402" s="38"/>
      <c r="G402" s="7"/>
      <c r="H402"/>
      <c r="I402" s="170"/>
      <c r="J402" s="161"/>
      <c r="K402" s="161"/>
      <c r="L402" s="161"/>
      <c r="M402" s="161"/>
      <c r="N402" s="161"/>
      <c r="O402" s="161"/>
      <c r="P402" s="161"/>
      <c r="Q402" s="161"/>
      <c r="R402" s="161"/>
      <c r="S402" s="161"/>
    </row>
    <row r="403" spans="2:19" s="1" customFormat="1" x14ac:dyDescent="0.2">
      <c r="B403" s="40"/>
      <c r="D403" s="142"/>
      <c r="E403" s="7"/>
      <c r="F403" s="38"/>
      <c r="G403" s="7"/>
      <c r="H403"/>
      <c r="I403" s="170"/>
      <c r="J403" s="161"/>
      <c r="K403" s="161"/>
      <c r="L403" s="161"/>
      <c r="M403" s="161"/>
      <c r="N403" s="161"/>
      <c r="O403" s="161"/>
      <c r="P403" s="161"/>
      <c r="Q403" s="161"/>
      <c r="R403" s="161"/>
      <c r="S403" s="161"/>
    </row>
    <row r="404" spans="2:19" s="1" customFormat="1" x14ac:dyDescent="0.2">
      <c r="B404" s="40"/>
      <c r="D404" s="142"/>
      <c r="E404" s="7"/>
      <c r="F404" s="38"/>
      <c r="G404" s="7"/>
      <c r="H404"/>
      <c r="I404" s="170"/>
      <c r="J404" s="161"/>
      <c r="K404" s="161"/>
      <c r="L404" s="161"/>
      <c r="M404" s="161"/>
      <c r="N404" s="161"/>
      <c r="O404" s="161"/>
      <c r="P404" s="161"/>
      <c r="Q404" s="161"/>
      <c r="R404" s="161"/>
      <c r="S404" s="161"/>
    </row>
    <row r="405" spans="2:19" s="1" customFormat="1" x14ac:dyDescent="0.2">
      <c r="B405" s="40"/>
      <c r="D405" s="142"/>
      <c r="E405" s="7"/>
      <c r="F405" s="38"/>
      <c r="G405" s="7"/>
      <c r="H405"/>
      <c r="I405" s="170"/>
      <c r="J405" s="161"/>
      <c r="K405" s="161"/>
      <c r="L405" s="161"/>
      <c r="M405" s="161"/>
      <c r="N405" s="161"/>
      <c r="O405" s="161"/>
      <c r="P405" s="161"/>
      <c r="Q405" s="161"/>
      <c r="R405" s="161"/>
      <c r="S405" s="161"/>
    </row>
    <row r="406" spans="2:19" s="1" customFormat="1" x14ac:dyDescent="0.2">
      <c r="B406" s="40"/>
      <c r="D406" s="142"/>
      <c r="E406" s="7"/>
      <c r="F406" s="38"/>
      <c r="G406" s="7"/>
      <c r="H406"/>
      <c r="I406" s="170"/>
      <c r="J406" s="161"/>
      <c r="K406" s="161"/>
      <c r="L406" s="161"/>
      <c r="M406" s="161"/>
      <c r="N406" s="161"/>
      <c r="O406" s="161"/>
      <c r="P406" s="161"/>
      <c r="Q406" s="161"/>
      <c r="R406" s="161"/>
      <c r="S406" s="161"/>
    </row>
    <row r="407" spans="2:19" s="1" customFormat="1" x14ac:dyDescent="0.2">
      <c r="B407" s="40"/>
      <c r="D407" s="142"/>
      <c r="E407" s="7"/>
      <c r="F407" s="38"/>
      <c r="G407" s="7"/>
      <c r="H407"/>
      <c r="I407" s="170"/>
      <c r="J407" s="161"/>
      <c r="K407" s="161"/>
      <c r="L407" s="161"/>
      <c r="M407" s="161"/>
      <c r="N407" s="161"/>
      <c r="O407" s="161"/>
      <c r="P407" s="161"/>
      <c r="Q407" s="161"/>
      <c r="R407" s="161"/>
      <c r="S407" s="161"/>
    </row>
    <row r="408" spans="2:19" s="1" customFormat="1" x14ac:dyDescent="0.2">
      <c r="B408" s="40"/>
      <c r="D408" s="142"/>
      <c r="E408" s="7"/>
      <c r="F408" s="38"/>
      <c r="G408" s="7"/>
      <c r="H408"/>
      <c r="I408" s="170"/>
      <c r="J408" s="161"/>
      <c r="K408" s="161"/>
      <c r="L408" s="161"/>
      <c r="M408" s="161"/>
      <c r="N408" s="161"/>
      <c r="O408" s="161"/>
      <c r="P408" s="161"/>
      <c r="Q408" s="161"/>
      <c r="R408" s="161"/>
      <c r="S408" s="161"/>
    </row>
    <row r="409" spans="2:19" s="1" customFormat="1" x14ac:dyDescent="0.2">
      <c r="B409" s="40"/>
      <c r="D409" s="142"/>
      <c r="E409" s="7"/>
      <c r="F409" s="38"/>
      <c r="G409" s="7"/>
      <c r="H409"/>
      <c r="I409" s="170"/>
      <c r="J409" s="161"/>
      <c r="K409" s="161"/>
      <c r="L409" s="161"/>
      <c r="M409" s="161"/>
      <c r="N409" s="161"/>
      <c r="O409" s="161"/>
      <c r="P409" s="161"/>
      <c r="Q409" s="161"/>
      <c r="R409" s="161"/>
      <c r="S409" s="161"/>
    </row>
    <row r="410" spans="2:19" s="1" customFormat="1" x14ac:dyDescent="0.2">
      <c r="B410" s="40"/>
      <c r="D410" s="142"/>
      <c r="E410" s="7"/>
      <c r="F410" s="38"/>
      <c r="G410" s="7"/>
      <c r="H410"/>
      <c r="I410" s="170"/>
      <c r="J410" s="161"/>
      <c r="K410" s="161"/>
      <c r="L410" s="161"/>
      <c r="M410" s="161"/>
      <c r="N410" s="161"/>
      <c r="O410" s="161"/>
      <c r="P410" s="161"/>
      <c r="Q410" s="161"/>
      <c r="R410" s="161"/>
      <c r="S410" s="161"/>
    </row>
    <row r="411" spans="2:19" s="1" customFormat="1" x14ac:dyDescent="0.2">
      <c r="B411" s="40"/>
      <c r="D411" s="142"/>
      <c r="E411" s="7"/>
      <c r="F411" s="38"/>
      <c r="G411" s="7"/>
      <c r="H411"/>
      <c r="I411" s="170"/>
      <c r="J411" s="161"/>
      <c r="K411" s="161"/>
      <c r="L411" s="161"/>
      <c r="M411" s="161"/>
      <c r="N411" s="161"/>
      <c r="O411" s="161"/>
      <c r="P411" s="161"/>
      <c r="Q411" s="161"/>
      <c r="R411" s="161"/>
      <c r="S411" s="161"/>
    </row>
    <row r="412" spans="2:19" s="1" customFormat="1" x14ac:dyDescent="0.2">
      <c r="B412" s="40"/>
      <c r="D412" s="142"/>
      <c r="E412" s="7"/>
      <c r="F412" s="38"/>
      <c r="G412" s="7"/>
      <c r="H412"/>
      <c r="I412" s="170"/>
      <c r="J412" s="161"/>
      <c r="K412" s="161"/>
      <c r="L412" s="161"/>
      <c r="M412" s="161"/>
      <c r="N412" s="161"/>
      <c r="O412" s="161"/>
      <c r="P412" s="161"/>
      <c r="Q412" s="161"/>
      <c r="R412" s="161"/>
      <c r="S412" s="161"/>
    </row>
    <row r="413" spans="2:19" s="1" customFormat="1" x14ac:dyDescent="0.2">
      <c r="B413" s="40"/>
      <c r="D413" s="142"/>
      <c r="E413" s="7"/>
      <c r="F413" s="38"/>
      <c r="G413" s="7"/>
      <c r="H413"/>
      <c r="I413" s="170"/>
      <c r="J413" s="161"/>
      <c r="K413" s="161"/>
      <c r="L413" s="161"/>
      <c r="M413" s="161"/>
      <c r="N413" s="161"/>
      <c r="O413" s="161"/>
      <c r="P413" s="161"/>
      <c r="Q413" s="161"/>
      <c r="R413" s="161"/>
      <c r="S413" s="161"/>
    </row>
    <row r="414" spans="2:19" s="1" customFormat="1" x14ac:dyDescent="0.2">
      <c r="B414" s="40"/>
      <c r="D414" s="142"/>
      <c r="E414" s="7"/>
      <c r="F414" s="38"/>
      <c r="G414" s="7"/>
      <c r="H414"/>
      <c r="I414" s="170"/>
      <c r="J414" s="161"/>
      <c r="K414" s="161"/>
      <c r="L414" s="161"/>
      <c r="M414" s="161"/>
      <c r="N414" s="161"/>
      <c r="O414" s="161"/>
      <c r="P414" s="161"/>
      <c r="Q414" s="161"/>
      <c r="R414" s="161"/>
      <c r="S414" s="161"/>
    </row>
    <row r="415" spans="2:19" s="1" customFormat="1" x14ac:dyDescent="0.2">
      <c r="B415" s="40"/>
      <c r="D415" s="142"/>
      <c r="E415" s="7"/>
      <c r="F415" s="38"/>
      <c r="G415" s="7"/>
      <c r="H415"/>
      <c r="I415" s="170"/>
      <c r="J415" s="161"/>
      <c r="K415" s="161"/>
      <c r="L415" s="161"/>
      <c r="M415" s="161"/>
      <c r="N415" s="161"/>
      <c r="O415" s="161"/>
      <c r="P415" s="161"/>
      <c r="Q415" s="161"/>
      <c r="R415" s="161"/>
      <c r="S415" s="161"/>
    </row>
    <row r="416" spans="2:19" s="1" customFormat="1" x14ac:dyDescent="0.2">
      <c r="B416" s="40"/>
      <c r="D416" s="142"/>
      <c r="E416" s="7"/>
      <c r="F416" s="38"/>
      <c r="G416" s="7"/>
      <c r="H416"/>
      <c r="I416" s="170"/>
      <c r="J416" s="161"/>
      <c r="K416" s="161"/>
      <c r="L416" s="161"/>
      <c r="M416" s="161"/>
      <c r="N416" s="161"/>
      <c r="O416" s="161"/>
      <c r="P416" s="161"/>
      <c r="Q416" s="161"/>
      <c r="R416" s="161"/>
      <c r="S416" s="161"/>
    </row>
    <row r="417" spans="2:19" s="1" customFormat="1" x14ac:dyDescent="0.2">
      <c r="B417" s="40"/>
      <c r="D417" s="142"/>
      <c r="E417" s="7"/>
      <c r="F417" s="38"/>
      <c r="G417" s="7"/>
      <c r="H417"/>
      <c r="I417" s="170"/>
      <c r="J417" s="161"/>
      <c r="K417" s="161"/>
      <c r="L417" s="161"/>
      <c r="M417" s="161"/>
      <c r="N417" s="161"/>
      <c r="O417" s="161"/>
      <c r="P417" s="161"/>
      <c r="Q417" s="161"/>
      <c r="R417" s="161"/>
      <c r="S417" s="161"/>
    </row>
    <row r="418" spans="2:19" s="1" customFormat="1" x14ac:dyDescent="0.2">
      <c r="B418" s="40"/>
      <c r="D418" s="142"/>
      <c r="E418" s="7"/>
      <c r="F418" s="38"/>
      <c r="G418" s="7"/>
      <c r="H418"/>
      <c r="I418" s="170"/>
      <c r="J418" s="161"/>
      <c r="K418" s="161"/>
      <c r="L418" s="161"/>
      <c r="M418" s="161"/>
      <c r="N418" s="161"/>
      <c r="O418" s="161"/>
      <c r="P418" s="161"/>
      <c r="Q418" s="161"/>
      <c r="R418" s="161"/>
      <c r="S418" s="161"/>
    </row>
    <row r="419" spans="2:19" s="1" customFormat="1" x14ac:dyDescent="0.2">
      <c r="B419" s="40"/>
      <c r="D419" s="142"/>
      <c r="E419" s="7"/>
      <c r="F419" s="38"/>
      <c r="G419" s="7"/>
      <c r="H419"/>
      <c r="I419" s="170"/>
      <c r="J419" s="161"/>
      <c r="K419" s="161"/>
      <c r="L419" s="161"/>
      <c r="M419" s="161"/>
      <c r="N419" s="161"/>
      <c r="O419" s="161"/>
      <c r="P419" s="161"/>
      <c r="Q419" s="161"/>
      <c r="R419" s="161"/>
      <c r="S419" s="161"/>
    </row>
    <row r="420" spans="2:19" s="1" customFormat="1" x14ac:dyDescent="0.2">
      <c r="B420" s="40"/>
      <c r="D420" s="142"/>
      <c r="E420" s="7"/>
      <c r="F420" s="38"/>
      <c r="G420" s="7"/>
      <c r="H420"/>
      <c r="I420" s="170"/>
      <c r="J420" s="161"/>
      <c r="K420" s="161"/>
      <c r="L420" s="161"/>
      <c r="M420" s="161"/>
      <c r="N420" s="161"/>
      <c r="O420" s="161"/>
      <c r="P420" s="161"/>
      <c r="Q420" s="161"/>
      <c r="R420" s="161"/>
      <c r="S420" s="161"/>
    </row>
    <row r="421" spans="2:19" s="1" customFormat="1" x14ac:dyDescent="0.2">
      <c r="B421" s="40"/>
      <c r="D421" s="142"/>
      <c r="E421" s="7"/>
      <c r="F421" s="38"/>
      <c r="G421" s="7"/>
      <c r="H421"/>
      <c r="I421" s="170"/>
      <c r="J421" s="161"/>
      <c r="K421" s="161"/>
      <c r="L421" s="161"/>
      <c r="M421" s="161"/>
      <c r="N421" s="161"/>
      <c r="O421" s="161"/>
      <c r="P421" s="161"/>
      <c r="Q421" s="161"/>
      <c r="R421" s="161"/>
      <c r="S421" s="161"/>
    </row>
    <row r="422" spans="2:19" s="1" customFormat="1" x14ac:dyDescent="0.2">
      <c r="B422" s="40"/>
      <c r="D422" s="142"/>
      <c r="E422" s="7"/>
      <c r="F422" s="38"/>
      <c r="G422" s="7"/>
      <c r="H422"/>
      <c r="I422" s="170"/>
      <c r="J422" s="161"/>
      <c r="K422" s="161"/>
      <c r="L422" s="161"/>
      <c r="M422" s="161"/>
      <c r="N422" s="161"/>
      <c r="O422" s="161"/>
      <c r="P422" s="161"/>
      <c r="Q422" s="161"/>
      <c r="R422" s="161"/>
      <c r="S422" s="161"/>
    </row>
    <row r="423" spans="2:19" s="1" customFormat="1" x14ac:dyDescent="0.2">
      <c r="B423" s="40"/>
      <c r="D423" s="142"/>
      <c r="E423" s="7"/>
      <c r="F423" s="38"/>
      <c r="G423" s="7"/>
      <c r="H423"/>
      <c r="I423" s="170"/>
      <c r="J423" s="161"/>
      <c r="K423" s="161"/>
      <c r="L423" s="161"/>
      <c r="M423" s="161"/>
      <c r="N423" s="161"/>
      <c r="O423" s="161"/>
      <c r="P423" s="161"/>
      <c r="Q423" s="161"/>
      <c r="R423" s="161"/>
      <c r="S423" s="161"/>
    </row>
    <row r="424" spans="2:19" s="1" customFormat="1" x14ac:dyDescent="0.2">
      <c r="B424" s="40"/>
      <c r="D424" s="142"/>
      <c r="E424" s="7"/>
      <c r="F424" s="38"/>
      <c r="G424" s="7"/>
      <c r="H424"/>
      <c r="I424" s="170"/>
      <c r="J424" s="161"/>
      <c r="K424" s="161"/>
      <c r="L424" s="161"/>
      <c r="M424" s="161"/>
      <c r="N424" s="161"/>
      <c r="O424" s="161"/>
      <c r="P424" s="161"/>
      <c r="Q424" s="161"/>
      <c r="R424" s="161"/>
      <c r="S424" s="161"/>
    </row>
    <row r="425" spans="2:19" s="1" customFormat="1" x14ac:dyDescent="0.2">
      <c r="B425" s="40"/>
      <c r="D425" s="142"/>
      <c r="E425" s="7"/>
      <c r="F425" s="38"/>
      <c r="G425" s="7"/>
      <c r="H425"/>
      <c r="I425" s="170"/>
      <c r="J425" s="161"/>
      <c r="K425" s="161"/>
      <c r="L425" s="161"/>
      <c r="M425" s="161"/>
      <c r="N425" s="161"/>
      <c r="O425" s="161"/>
      <c r="P425" s="161"/>
      <c r="Q425" s="161"/>
      <c r="R425" s="161"/>
      <c r="S425" s="161"/>
    </row>
    <row r="426" spans="2:19" s="1" customFormat="1" x14ac:dyDescent="0.2">
      <c r="B426" s="40"/>
      <c r="D426" s="142"/>
      <c r="E426" s="7"/>
      <c r="F426" s="38"/>
      <c r="G426" s="7"/>
      <c r="H426"/>
      <c r="I426" s="170"/>
      <c r="J426" s="161"/>
      <c r="K426" s="161"/>
      <c r="L426" s="161"/>
      <c r="M426" s="161"/>
      <c r="N426" s="161"/>
      <c r="O426" s="161"/>
      <c r="P426" s="161"/>
      <c r="Q426" s="161"/>
      <c r="R426" s="161"/>
      <c r="S426" s="161"/>
    </row>
    <row r="427" spans="2:19" s="1" customFormat="1" x14ac:dyDescent="0.2">
      <c r="B427" s="40"/>
      <c r="D427" s="142"/>
      <c r="E427" s="7"/>
      <c r="F427" s="38"/>
      <c r="G427" s="7"/>
      <c r="H427"/>
      <c r="I427" s="170"/>
      <c r="J427" s="161"/>
      <c r="K427" s="161"/>
      <c r="L427" s="161"/>
      <c r="M427" s="161"/>
      <c r="N427" s="161"/>
      <c r="O427" s="161"/>
      <c r="P427" s="161"/>
      <c r="Q427" s="161"/>
      <c r="R427" s="161"/>
      <c r="S427" s="161"/>
    </row>
    <row r="428" spans="2:19" s="1" customFormat="1" x14ac:dyDescent="0.2">
      <c r="B428" s="40"/>
      <c r="D428" s="142"/>
      <c r="E428" s="7"/>
      <c r="F428" s="38"/>
      <c r="G428" s="7"/>
      <c r="H428"/>
      <c r="I428" s="170"/>
      <c r="J428" s="161"/>
      <c r="K428" s="161"/>
      <c r="L428" s="161"/>
      <c r="M428" s="161"/>
      <c r="N428" s="161"/>
      <c r="O428" s="161"/>
      <c r="P428" s="161"/>
      <c r="Q428" s="161"/>
      <c r="R428" s="161"/>
      <c r="S428" s="161"/>
    </row>
    <row r="429" spans="2:19" s="1" customFormat="1" x14ac:dyDescent="0.2">
      <c r="B429" s="40"/>
      <c r="D429" s="142"/>
      <c r="E429" s="7"/>
      <c r="F429" s="38"/>
      <c r="G429" s="7"/>
      <c r="H429"/>
      <c r="I429" s="170"/>
      <c r="J429" s="161"/>
      <c r="K429" s="161"/>
      <c r="L429" s="161"/>
      <c r="M429" s="161"/>
      <c r="N429" s="161"/>
      <c r="O429" s="161"/>
      <c r="P429" s="161"/>
      <c r="Q429" s="161"/>
      <c r="R429" s="161"/>
      <c r="S429" s="161"/>
    </row>
    <row r="430" spans="2:19" s="1" customFormat="1" x14ac:dyDescent="0.2">
      <c r="B430" s="40"/>
      <c r="D430" s="142"/>
      <c r="E430" s="7"/>
      <c r="F430" s="38"/>
      <c r="G430" s="7"/>
      <c r="H430"/>
      <c r="I430" s="170"/>
      <c r="J430" s="161"/>
      <c r="K430" s="161"/>
      <c r="L430" s="161"/>
      <c r="M430" s="161"/>
      <c r="N430" s="161"/>
      <c r="O430" s="161"/>
      <c r="P430" s="161"/>
      <c r="Q430" s="161"/>
      <c r="R430" s="161"/>
      <c r="S430" s="161"/>
    </row>
    <row r="431" spans="2:19" s="1" customFormat="1" x14ac:dyDescent="0.2">
      <c r="B431" s="40"/>
      <c r="D431" s="142"/>
      <c r="E431" s="7"/>
      <c r="F431" s="38"/>
      <c r="G431" s="7"/>
      <c r="H431"/>
      <c r="I431" s="170"/>
      <c r="J431" s="161"/>
      <c r="K431" s="161"/>
      <c r="L431" s="161"/>
      <c r="M431" s="161"/>
      <c r="N431" s="161"/>
      <c r="O431" s="161"/>
      <c r="P431" s="161"/>
      <c r="Q431" s="161"/>
      <c r="R431" s="161"/>
      <c r="S431" s="161"/>
    </row>
    <row r="432" spans="2:19" s="1" customFormat="1" x14ac:dyDescent="0.2">
      <c r="B432" s="40"/>
      <c r="D432" s="142"/>
      <c r="E432" s="7"/>
      <c r="F432" s="38"/>
      <c r="G432" s="7"/>
      <c r="H432"/>
      <c r="I432" s="170"/>
      <c r="J432" s="161"/>
      <c r="K432" s="161"/>
      <c r="L432" s="161"/>
      <c r="M432" s="161"/>
      <c r="N432" s="161"/>
      <c r="O432" s="161"/>
      <c r="P432" s="161"/>
      <c r="Q432" s="161"/>
      <c r="R432" s="161"/>
      <c r="S432" s="161"/>
    </row>
    <row r="433" spans="2:19" s="1" customFormat="1" x14ac:dyDescent="0.2">
      <c r="B433" s="40"/>
      <c r="D433" s="142"/>
      <c r="E433" s="7"/>
      <c r="F433" s="38"/>
      <c r="G433" s="7"/>
      <c r="H433"/>
      <c r="I433" s="170"/>
      <c r="J433" s="161"/>
      <c r="K433" s="161"/>
      <c r="L433" s="161"/>
      <c r="M433" s="161"/>
      <c r="N433" s="161"/>
      <c r="O433" s="161"/>
      <c r="P433" s="161"/>
      <c r="Q433" s="161"/>
      <c r="R433" s="161"/>
      <c r="S433" s="161"/>
    </row>
    <row r="434" spans="2:19" s="1" customFormat="1" x14ac:dyDescent="0.2">
      <c r="B434" s="40"/>
      <c r="D434" s="142"/>
      <c r="E434" s="7"/>
      <c r="F434" s="38"/>
      <c r="G434" s="7"/>
      <c r="H434"/>
      <c r="I434" s="170"/>
      <c r="J434" s="161"/>
      <c r="K434" s="161"/>
      <c r="L434" s="161"/>
      <c r="M434" s="161"/>
      <c r="N434" s="161"/>
      <c r="O434" s="161"/>
      <c r="P434" s="161"/>
      <c r="Q434" s="161"/>
      <c r="R434" s="161"/>
      <c r="S434" s="161"/>
    </row>
    <row r="435" spans="2:19" s="1" customFormat="1" x14ac:dyDescent="0.2">
      <c r="B435" s="40"/>
      <c r="D435" s="142"/>
      <c r="E435" s="7"/>
      <c r="F435" s="38"/>
      <c r="G435" s="7"/>
      <c r="H435"/>
      <c r="I435" s="170"/>
      <c r="J435" s="161"/>
      <c r="K435" s="161"/>
      <c r="L435" s="161"/>
      <c r="M435" s="161"/>
      <c r="N435" s="161"/>
      <c r="O435" s="161"/>
      <c r="P435" s="161"/>
      <c r="Q435" s="161"/>
      <c r="R435" s="161"/>
      <c r="S435" s="161"/>
    </row>
    <row r="436" spans="2:19" s="1" customFormat="1" x14ac:dyDescent="0.2">
      <c r="B436" s="40"/>
      <c r="D436" s="142"/>
      <c r="E436" s="7"/>
      <c r="F436" s="38"/>
      <c r="G436" s="7"/>
      <c r="H436"/>
      <c r="I436" s="170"/>
      <c r="J436" s="161"/>
      <c r="K436" s="161"/>
      <c r="L436" s="161"/>
      <c r="M436" s="161"/>
      <c r="N436" s="161"/>
      <c r="O436" s="161"/>
      <c r="P436" s="161"/>
      <c r="Q436" s="161"/>
      <c r="R436" s="161"/>
      <c r="S436" s="161"/>
    </row>
    <row r="437" spans="2:19" s="1" customFormat="1" x14ac:dyDescent="0.2">
      <c r="B437" s="40"/>
      <c r="D437" s="142"/>
      <c r="E437" s="7"/>
      <c r="F437" s="38"/>
      <c r="G437" s="7"/>
      <c r="H437"/>
      <c r="I437" s="170"/>
      <c r="J437" s="161"/>
      <c r="K437" s="161"/>
      <c r="L437" s="161"/>
      <c r="M437" s="161"/>
      <c r="N437" s="161"/>
      <c r="O437" s="161"/>
      <c r="P437" s="161"/>
      <c r="Q437" s="161"/>
      <c r="R437" s="161"/>
      <c r="S437" s="161"/>
    </row>
    <row r="438" spans="2:19" s="1" customFormat="1" x14ac:dyDescent="0.2">
      <c r="B438" s="40"/>
      <c r="D438" s="142"/>
      <c r="E438" s="7"/>
      <c r="F438" s="38"/>
      <c r="G438" s="7"/>
      <c r="H438"/>
      <c r="I438" s="170"/>
      <c r="J438" s="161"/>
      <c r="K438" s="161"/>
      <c r="L438" s="161"/>
      <c r="M438" s="161"/>
      <c r="N438" s="161"/>
      <c r="O438" s="161"/>
      <c r="P438" s="161"/>
      <c r="Q438" s="161"/>
      <c r="R438" s="161"/>
      <c r="S438" s="161"/>
    </row>
    <row r="439" spans="2:19" s="1" customFormat="1" x14ac:dyDescent="0.2">
      <c r="B439" s="40"/>
      <c r="D439" s="142"/>
      <c r="E439" s="7"/>
      <c r="F439" s="38"/>
      <c r="G439" s="7"/>
      <c r="H439"/>
      <c r="I439" s="170"/>
      <c r="J439" s="161"/>
      <c r="K439" s="161"/>
      <c r="L439" s="161"/>
      <c r="M439" s="161"/>
      <c r="N439" s="161"/>
      <c r="O439" s="161"/>
      <c r="P439" s="161"/>
      <c r="Q439" s="161"/>
      <c r="R439" s="161"/>
      <c r="S439" s="161"/>
    </row>
    <row r="440" spans="2:19" s="1" customFormat="1" x14ac:dyDescent="0.2">
      <c r="B440" s="40"/>
      <c r="D440" s="142"/>
      <c r="E440" s="7"/>
      <c r="F440" s="38"/>
      <c r="G440" s="7"/>
      <c r="H440"/>
      <c r="I440" s="170"/>
      <c r="J440" s="161"/>
      <c r="K440" s="161"/>
      <c r="L440" s="161"/>
      <c r="M440" s="161"/>
      <c r="N440" s="161"/>
      <c r="O440" s="161"/>
      <c r="P440" s="161"/>
      <c r="Q440" s="161"/>
      <c r="R440" s="161"/>
      <c r="S440" s="161"/>
    </row>
    <row r="441" spans="2:19" s="1" customFormat="1" x14ac:dyDescent="0.2">
      <c r="B441" s="40"/>
      <c r="D441" s="142"/>
      <c r="E441" s="7"/>
      <c r="F441" s="38"/>
      <c r="G441" s="7"/>
      <c r="H441"/>
      <c r="I441" s="170"/>
      <c r="J441" s="161"/>
      <c r="K441" s="161"/>
      <c r="L441" s="161"/>
      <c r="M441" s="161"/>
      <c r="N441" s="161"/>
      <c r="O441" s="161"/>
      <c r="P441" s="161"/>
      <c r="Q441" s="161"/>
      <c r="R441" s="161"/>
      <c r="S441" s="161"/>
    </row>
    <row r="442" spans="2:19" s="1" customFormat="1" x14ac:dyDescent="0.2">
      <c r="B442" s="40"/>
      <c r="D442" s="142"/>
      <c r="E442" s="7"/>
      <c r="F442" s="38"/>
      <c r="G442" s="7"/>
      <c r="H442"/>
      <c r="I442" s="170"/>
      <c r="J442" s="161"/>
      <c r="K442" s="161"/>
      <c r="L442" s="161"/>
      <c r="M442" s="161"/>
      <c r="N442" s="161"/>
      <c r="O442" s="161"/>
      <c r="P442" s="161"/>
      <c r="Q442" s="161"/>
      <c r="R442" s="161"/>
      <c r="S442" s="161"/>
    </row>
    <row r="443" spans="2:19" s="1" customFormat="1" x14ac:dyDescent="0.2">
      <c r="B443" s="40"/>
      <c r="D443" s="142"/>
      <c r="E443" s="7"/>
      <c r="F443" s="38"/>
      <c r="G443" s="7"/>
      <c r="H443"/>
      <c r="I443" s="170"/>
      <c r="J443" s="161"/>
      <c r="K443" s="161"/>
      <c r="L443" s="161"/>
      <c r="M443" s="161"/>
      <c r="N443" s="161"/>
      <c r="O443" s="161"/>
      <c r="P443" s="161"/>
      <c r="Q443" s="161"/>
      <c r="R443" s="161"/>
      <c r="S443" s="161"/>
    </row>
    <row r="444" spans="2:19" s="1" customFormat="1" x14ac:dyDescent="0.2">
      <c r="B444" s="40"/>
      <c r="D444" s="142"/>
      <c r="E444" s="7"/>
      <c r="F444" s="38"/>
      <c r="G444" s="7"/>
      <c r="H444"/>
      <c r="I444" s="170"/>
      <c r="J444" s="161"/>
      <c r="K444" s="161"/>
      <c r="L444" s="161"/>
      <c r="M444" s="161"/>
      <c r="N444" s="161"/>
      <c r="O444" s="161"/>
      <c r="P444" s="161"/>
      <c r="Q444" s="161"/>
      <c r="R444" s="161"/>
      <c r="S444" s="161"/>
    </row>
    <row r="445" spans="2:19" s="1" customFormat="1" x14ac:dyDescent="0.2">
      <c r="B445" s="40"/>
      <c r="D445" s="142"/>
      <c r="E445" s="7"/>
      <c r="F445" s="38"/>
      <c r="G445" s="7"/>
      <c r="H445"/>
      <c r="I445" s="170"/>
      <c r="J445" s="161"/>
      <c r="K445" s="161"/>
      <c r="L445" s="161"/>
      <c r="M445" s="161"/>
      <c r="N445" s="161"/>
      <c r="O445" s="161"/>
      <c r="P445" s="161"/>
      <c r="Q445" s="161"/>
      <c r="R445" s="161"/>
      <c r="S445" s="161"/>
    </row>
    <row r="446" spans="2:19" s="1" customFormat="1" x14ac:dyDescent="0.2">
      <c r="B446" s="40"/>
      <c r="D446" s="142"/>
      <c r="E446" s="7"/>
      <c r="F446" s="38"/>
      <c r="G446" s="7"/>
      <c r="H446"/>
      <c r="I446"/>
    </row>
    <row r="447" spans="2:19" s="1" customFormat="1" x14ac:dyDescent="0.2">
      <c r="B447" s="40"/>
      <c r="D447" s="142"/>
      <c r="E447" s="7"/>
      <c r="F447" s="38"/>
      <c r="G447" s="7"/>
      <c r="H447"/>
      <c r="I447"/>
    </row>
    <row r="448" spans="2:19" s="1" customFormat="1" x14ac:dyDescent="0.2">
      <c r="B448" s="40"/>
      <c r="D448" s="142"/>
      <c r="E448" s="7"/>
      <c r="F448" s="38"/>
      <c r="G448" s="7"/>
      <c r="H448"/>
      <c r="I448"/>
    </row>
    <row r="449" spans="2:9" s="1" customFormat="1" x14ac:dyDescent="0.2">
      <c r="B449" s="40"/>
      <c r="D449" s="142"/>
      <c r="E449" s="7"/>
      <c r="F449" s="38"/>
      <c r="G449" s="7"/>
      <c r="H449"/>
      <c r="I449"/>
    </row>
    <row r="450" spans="2:9" s="1" customFormat="1" x14ac:dyDescent="0.2">
      <c r="B450" s="40"/>
      <c r="D450" s="142"/>
      <c r="E450" s="7"/>
      <c r="F450" s="38"/>
      <c r="G450" s="7"/>
      <c r="H450"/>
      <c r="I450"/>
    </row>
    <row r="451" spans="2:9" s="1" customFormat="1" x14ac:dyDescent="0.2">
      <c r="B451" s="40"/>
      <c r="D451" s="142"/>
      <c r="E451" s="7"/>
      <c r="F451" s="38"/>
      <c r="G451" s="7"/>
      <c r="H451"/>
      <c r="I451"/>
    </row>
    <row r="452" spans="2:9" s="1" customFormat="1" x14ac:dyDescent="0.2">
      <c r="B452" s="40"/>
      <c r="D452" s="142"/>
      <c r="E452" s="7"/>
      <c r="F452" s="38"/>
      <c r="G452" s="7"/>
      <c r="H452"/>
      <c r="I452"/>
    </row>
    <row r="453" spans="2:9" s="1" customFormat="1" x14ac:dyDescent="0.2">
      <c r="B453" s="40"/>
      <c r="D453" s="142"/>
      <c r="E453" s="7"/>
      <c r="F453" s="38"/>
      <c r="G453" s="7"/>
      <c r="H453"/>
      <c r="I453"/>
    </row>
  </sheetData>
  <mergeCells count="8">
    <mergeCell ref="H1:J1"/>
    <mergeCell ref="B1:D1"/>
    <mergeCell ref="B190:C190"/>
    <mergeCell ref="A1:A2"/>
    <mergeCell ref="B60:C60"/>
    <mergeCell ref="A187:F187"/>
    <mergeCell ref="A188:F188"/>
    <mergeCell ref="A189:F18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4"/>
  <sheetViews>
    <sheetView tabSelected="1" zoomScale="70" zoomScaleNormal="70" workbookViewId="0">
      <selection activeCell="Y9" sqref="Y9"/>
    </sheetView>
  </sheetViews>
  <sheetFormatPr defaultRowHeight="12.75" x14ac:dyDescent="0.2"/>
  <cols>
    <col min="1" max="1" width="6.85546875" customWidth="1"/>
    <col min="2" max="3" width="9.140625" style="1"/>
    <col min="4" max="4" width="16.42578125" style="1" customWidth="1"/>
    <col min="5" max="5" width="9.140625" style="1" hidden="1" customWidth="1"/>
    <col min="6" max="6" width="10" style="32" customWidth="1"/>
    <col min="7" max="7" width="10.7109375" style="50" customWidth="1"/>
    <col min="8" max="8" width="14.28515625" style="10" customWidth="1"/>
    <col min="9" max="9" width="13.85546875" style="50" customWidth="1"/>
    <col min="10" max="10" width="10.7109375" style="50" customWidth="1"/>
    <col min="11" max="11" width="12.140625" style="50" customWidth="1"/>
    <col min="12" max="12" width="16" style="50" customWidth="1"/>
  </cols>
  <sheetData>
    <row r="1" spans="1:12" ht="26.25" customHeight="1" thickBot="1" x14ac:dyDescent="0.25">
      <c r="A1" s="273" t="s">
        <v>292</v>
      </c>
      <c r="B1" s="276"/>
      <c r="C1" s="276"/>
      <c r="D1" s="276"/>
      <c r="E1" s="277"/>
      <c r="F1" s="277"/>
      <c r="G1" s="277"/>
      <c r="H1" s="277"/>
      <c r="I1" s="277"/>
      <c r="J1" s="277"/>
      <c r="K1" s="277"/>
      <c r="L1" s="278"/>
    </row>
    <row r="2" spans="1:12" ht="23.25" customHeight="1" thickBot="1" x14ac:dyDescent="0.25">
      <c r="A2" s="53" t="s">
        <v>280</v>
      </c>
      <c r="B2" s="54"/>
      <c r="C2" s="54"/>
      <c r="D2" s="54"/>
      <c r="E2" s="54"/>
      <c r="F2" s="55"/>
      <c r="G2" s="116"/>
      <c r="H2" s="56" t="s">
        <v>278</v>
      </c>
      <c r="I2" s="117"/>
      <c r="J2" s="273" t="s">
        <v>291</v>
      </c>
      <c r="K2" s="274"/>
      <c r="L2" s="275"/>
    </row>
    <row r="3" spans="1:12" ht="26.25" customHeight="1" thickBot="1" x14ac:dyDescent="0.25">
      <c r="A3" s="57" t="s">
        <v>34</v>
      </c>
      <c r="B3" s="234" t="s">
        <v>33</v>
      </c>
      <c r="C3" s="235"/>
      <c r="D3" s="235"/>
      <c r="E3" s="236"/>
      <c r="F3" s="58" t="s">
        <v>274</v>
      </c>
      <c r="G3" s="59" t="s">
        <v>273</v>
      </c>
      <c r="H3" s="60" t="s">
        <v>276</v>
      </c>
      <c r="I3" s="60" t="s">
        <v>277</v>
      </c>
      <c r="J3" s="61" t="s">
        <v>289</v>
      </c>
      <c r="K3" s="60" t="s">
        <v>101</v>
      </c>
      <c r="L3" s="62" t="s">
        <v>290</v>
      </c>
    </row>
    <row r="4" spans="1:12" ht="13.5" thickBot="1" x14ac:dyDescent="0.25">
      <c r="A4" s="57" t="s">
        <v>35</v>
      </c>
      <c r="B4" s="237" t="s">
        <v>275</v>
      </c>
      <c r="C4" s="237"/>
      <c r="D4" s="237"/>
      <c r="E4" s="237"/>
      <c r="F4" s="85"/>
      <c r="G4" s="85"/>
      <c r="H4" s="86"/>
      <c r="I4" s="87"/>
      <c r="J4" s="85"/>
      <c r="K4" s="85"/>
      <c r="L4" s="88"/>
    </row>
    <row r="5" spans="1:12" x14ac:dyDescent="0.2">
      <c r="A5" s="81">
        <v>1</v>
      </c>
      <c r="B5" s="238" t="s">
        <v>4</v>
      </c>
      <c r="C5" s="239"/>
      <c r="D5" s="239"/>
      <c r="E5" s="48"/>
      <c r="F5" s="82" t="s">
        <v>100</v>
      </c>
      <c r="G5" s="83">
        <v>1</v>
      </c>
      <c r="H5" s="84">
        <v>44.39</v>
      </c>
      <c r="I5" s="84">
        <f t="shared" ref="I5:I42" si="0">G5*H5</f>
        <v>44.39</v>
      </c>
      <c r="J5" s="83">
        <v>0</v>
      </c>
      <c r="K5" s="83">
        <f t="shared" ref="K5:K42" si="1">(1-J5/100)*H5</f>
        <v>44.39</v>
      </c>
      <c r="L5" s="83">
        <f t="shared" ref="L5:L42" si="2">G5*K5</f>
        <v>44.39</v>
      </c>
    </row>
    <row r="6" spans="1:12" x14ac:dyDescent="0.2">
      <c r="A6" s="63">
        <v>2</v>
      </c>
      <c r="B6" s="240" t="s">
        <v>5</v>
      </c>
      <c r="C6" s="241"/>
      <c r="D6" s="241"/>
      <c r="E6" s="64"/>
      <c r="F6" s="65" t="s">
        <v>100</v>
      </c>
      <c r="G6" s="66">
        <v>1</v>
      </c>
      <c r="H6" s="67">
        <v>44.39</v>
      </c>
      <c r="I6" s="67">
        <f t="shared" si="0"/>
        <v>44.39</v>
      </c>
      <c r="J6" s="66">
        <v>0</v>
      </c>
      <c r="K6" s="66">
        <f t="shared" si="1"/>
        <v>44.39</v>
      </c>
      <c r="L6" s="66">
        <f t="shared" si="2"/>
        <v>44.39</v>
      </c>
    </row>
    <row r="7" spans="1:12" x14ac:dyDescent="0.2">
      <c r="A7" s="63">
        <v>3</v>
      </c>
      <c r="B7" s="240" t="s">
        <v>0</v>
      </c>
      <c r="C7" s="241"/>
      <c r="D7" s="241"/>
      <c r="E7" s="64"/>
      <c r="F7" s="65" t="s">
        <v>100</v>
      </c>
      <c r="G7" s="66">
        <v>1</v>
      </c>
      <c r="H7" s="67">
        <v>44.39</v>
      </c>
      <c r="I7" s="67">
        <f t="shared" si="0"/>
        <v>44.39</v>
      </c>
      <c r="J7" s="66">
        <v>0</v>
      </c>
      <c r="K7" s="66">
        <f t="shared" si="1"/>
        <v>44.39</v>
      </c>
      <c r="L7" s="66">
        <f t="shared" si="2"/>
        <v>44.39</v>
      </c>
    </row>
    <row r="8" spans="1:12" x14ac:dyDescent="0.2">
      <c r="A8" s="63">
        <v>4</v>
      </c>
      <c r="B8" s="240" t="s">
        <v>1</v>
      </c>
      <c r="C8" s="241"/>
      <c r="D8" s="241"/>
      <c r="E8" s="64"/>
      <c r="F8" s="65" t="s">
        <v>100</v>
      </c>
      <c r="G8" s="66">
        <v>1</v>
      </c>
      <c r="H8" s="67">
        <v>44.39</v>
      </c>
      <c r="I8" s="67">
        <f t="shared" si="0"/>
        <v>44.39</v>
      </c>
      <c r="J8" s="208">
        <v>0</v>
      </c>
      <c r="K8" s="66">
        <f t="shared" si="1"/>
        <v>44.39</v>
      </c>
      <c r="L8" s="66">
        <f t="shared" si="2"/>
        <v>44.39</v>
      </c>
    </row>
    <row r="9" spans="1:12" x14ac:dyDescent="0.2">
      <c r="A9" s="63">
        <v>5</v>
      </c>
      <c r="B9" s="240" t="s">
        <v>2</v>
      </c>
      <c r="C9" s="241"/>
      <c r="D9" s="241"/>
      <c r="E9" s="64"/>
      <c r="F9" s="65" t="s">
        <v>100</v>
      </c>
      <c r="G9" s="66">
        <v>1</v>
      </c>
      <c r="H9" s="67">
        <v>44.39</v>
      </c>
      <c r="I9" s="67">
        <f t="shared" si="0"/>
        <v>44.39</v>
      </c>
      <c r="J9" s="208">
        <v>0</v>
      </c>
      <c r="K9" s="66">
        <f t="shared" si="1"/>
        <v>44.39</v>
      </c>
      <c r="L9" s="66">
        <f t="shared" si="2"/>
        <v>44.39</v>
      </c>
    </row>
    <row r="10" spans="1:12" x14ac:dyDescent="0.2">
      <c r="A10" s="63">
        <v>6</v>
      </c>
      <c r="B10" s="240" t="s">
        <v>3</v>
      </c>
      <c r="C10" s="241"/>
      <c r="D10" s="241"/>
      <c r="E10" s="64"/>
      <c r="F10" s="65" t="s">
        <v>100</v>
      </c>
      <c r="G10" s="66">
        <v>1</v>
      </c>
      <c r="H10" s="67">
        <v>55.41</v>
      </c>
      <c r="I10" s="67">
        <f t="shared" si="0"/>
        <v>55.41</v>
      </c>
      <c r="J10" s="208">
        <v>0</v>
      </c>
      <c r="K10" s="66">
        <f t="shared" si="1"/>
        <v>55.41</v>
      </c>
      <c r="L10" s="66">
        <f t="shared" si="2"/>
        <v>55.41</v>
      </c>
    </row>
    <row r="11" spans="1:12" x14ac:dyDescent="0.2">
      <c r="A11" s="63">
        <v>7</v>
      </c>
      <c r="B11" s="240" t="s">
        <v>6</v>
      </c>
      <c r="C11" s="241"/>
      <c r="D11" s="241"/>
      <c r="E11" s="64"/>
      <c r="F11" s="65" t="s">
        <v>100</v>
      </c>
      <c r="G11" s="66">
        <v>1</v>
      </c>
      <c r="H11" s="67">
        <v>57.85</v>
      </c>
      <c r="I11" s="67">
        <f t="shared" si="0"/>
        <v>57.85</v>
      </c>
      <c r="J11" s="208">
        <v>0</v>
      </c>
      <c r="K11" s="66">
        <f t="shared" si="1"/>
        <v>57.85</v>
      </c>
      <c r="L11" s="66">
        <f t="shared" si="2"/>
        <v>57.85</v>
      </c>
    </row>
    <row r="12" spans="1:12" x14ac:dyDescent="0.2">
      <c r="A12" s="63">
        <v>8</v>
      </c>
      <c r="B12" s="240" t="s">
        <v>7</v>
      </c>
      <c r="C12" s="241"/>
      <c r="D12" s="241"/>
      <c r="E12" s="64"/>
      <c r="F12" s="65" t="s">
        <v>100</v>
      </c>
      <c r="G12" s="66">
        <v>1</v>
      </c>
      <c r="H12" s="67">
        <v>57.85</v>
      </c>
      <c r="I12" s="67">
        <f t="shared" si="0"/>
        <v>57.85</v>
      </c>
      <c r="J12" s="208">
        <v>0</v>
      </c>
      <c r="K12" s="66">
        <f t="shared" si="1"/>
        <v>57.85</v>
      </c>
      <c r="L12" s="66">
        <f t="shared" si="2"/>
        <v>57.85</v>
      </c>
    </row>
    <row r="13" spans="1:12" x14ac:dyDescent="0.2">
      <c r="A13" s="63">
        <v>9</v>
      </c>
      <c r="B13" s="240" t="s">
        <v>8</v>
      </c>
      <c r="C13" s="241"/>
      <c r="D13" s="241"/>
      <c r="E13" s="64"/>
      <c r="F13" s="65" t="s">
        <v>100</v>
      </c>
      <c r="G13" s="66">
        <v>1</v>
      </c>
      <c r="H13" s="67">
        <v>57.85</v>
      </c>
      <c r="I13" s="67">
        <f t="shared" si="0"/>
        <v>57.85</v>
      </c>
      <c r="J13" s="208">
        <v>0</v>
      </c>
      <c r="K13" s="66">
        <f t="shared" si="1"/>
        <v>57.85</v>
      </c>
      <c r="L13" s="66">
        <f t="shared" si="2"/>
        <v>57.85</v>
      </c>
    </row>
    <row r="14" spans="1:12" x14ac:dyDescent="0.2">
      <c r="A14" s="63">
        <v>10</v>
      </c>
      <c r="B14" s="240" t="s">
        <v>9</v>
      </c>
      <c r="C14" s="241"/>
      <c r="D14" s="241"/>
      <c r="E14" s="64"/>
      <c r="F14" s="65" t="s">
        <v>100</v>
      </c>
      <c r="G14" s="66">
        <v>1</v>
      </c>
      <c r="H14" s="67">
        <v>57.85</v>
      </c>
      <c r="I14" s="67">
        <f t="shared" si="0"/>
        <v>57.85</v>
      </c>
      <c r="J14" s="208">
        <v>0</v>
      </c>
      <c r="K14" s="66">
        <f t="shared" si="1"/>
        <v>57.85</v>
      </c>
      <c r="L14" s="66">
        <f t="shared" si="2"/>
        <v>57.85</v>
      </c>
    </row>
    <row r="15" spans="1:12" x14ac:dyDescent="0.2">
      <c r="A15" s="63">
        <v>11</v>
      </c>
      <c r="B15" s="240" t="s">
        <v>10</v>
      </c>
      <c r="C15" s="241"/>
      <c r="D15" s="241"/>
      <c r="E15" s="64"/>
      <c r="F15" s="65" t="s">
        <v>100</v>
      </c>
      <c r="G15" s="66">
        <v>1</v>
      </c>
      <c r="H15" s="67">
        <v>57.85</v>
      </c>
      <c r="I15" s="67">
        <f t="shared" si="0"/>
        <v>57.85</v>
      </c>
      <c r="J15" s="208">
        <v>0</v>
      </c>
      <c r="K15" s="66">
        <f t="shared" si="1"/>
        <v>57.85</v>
      </c>
      <c r="L15" s="66">
        <f t="shared" si="2"/>
        <v>57.85</v>
      </c>
    </row>
    <row r="16" spans="1:12" x14ac:dyDescent="0.2">
      <c r="A16" s="63">
        <v>12</v>
      </c>
      <c r="B16" s="240" t="s">
        <v>11</v>
      </c>
      <c r="C16" s="241"/>
      <c r="D16" s="241"/>
      <c r="E16" s="64"/>
      <c r="F16" s="65" t="s">
        <v>100</v>
      </c>
      <c r="G16" s="66">
        <v>1</v>
      </c>
      <c r="H16" s="67">
        <v>72.2</v>
      </c>
      <c r="I16" s="67">
        <f t="shared" si="0"/>
        <v>72.2</v>
      </c>
      <c r="J16" s="208">
        <v>0</v>
      </c>
      <c r="K16" s="66">
        <f t="shared" si="1"/>
        <v>72.2</v>
      </c>
      <c r="L16" s="66">
        <f t="shared" si="2"/>
        <v>72.2</v>
      </c>
    </row>
    <row r="17" spans="1:12" x14ac:dyDescent="0.2">
      <c r="A17" s="63">
        <v>13</v>
      </c>
      <c r="B17" s="240" t="s">
        <v>12</v>
      </c>
      <c r="C17" s="241"/>
      <c r="D17" s="241"/>
      <c r="E17" s="64"/>
      <c r="F17" s="65" t="s">
        <v>100</v>
      </c>
      <c r="G17" s="66">
        <v>1</v>
      </c>
      <c r="H17" s="67">
        <v>51.91</v>
      </c>
      <c r="I17" s="67">
        <f t="shared" si="0"/>
        <v>51.91</v>
      </c>
      <c r="J17" s="208">
        <v>0</v>
      </c>
      <c r="K17" s="66">
        <f t="shared" si="1"/>
        <v>51.91</v>
      </c>
      <c r="L17" s="66">
        <f t="shared" si="2"/>
        <v>51.91</v>
      </c>
    </row>
    <row r="18" spans="1:12" x14ac:dyDescent="0.2">
      <c r="A18" s="63">
        <v>14</v>
      </c>
      <c r="B18" s="240" t="s">
        <v>13</v>
      </c>
      <c r="C18" s="241"/>
      <c r="D18" s="241"/>
      <c r="E18" s="64"/>
      <c r="F18" s="65" t="s">
        <v>100</v>
      </c>
      <c r="G18" s="66">
        <v>1</v>
      </c>
      <c r="H18" s="67">
        <v>51.91</v>
      </c>
      <c r="I18" s="67">
        <f t="shared" si="0"/>
        <v>51.91</v>
      </c>
      <c r="J18" s="208">
        <v>0</v>
      </c>
      <c r="K18" s="66">
        <f t="shared" si="1"/>
        <v>51.91</v>
      </c>
      <c r="L18" s="66">
        <f t="shared" si="2"/>
        <v>51.91</v>
      </c>
    </row>
    <row r="19" spans="1:12" x14ac:dyDescent="0.2">
      <c r="A19" s="63">
        <v>15</v>
      </c>
      <c r="B19" s="240" t="s">
        <v>14</v>
      </c>
      <c r="C19" s="241"/>
      <c r="D19" s="241"/>
      <c r="E19" s="64"/>
      <c r="F19" s="65" t="s">
        <v>100</v>
      </c>
      <c r="G19" s="66">
        <v>1</v>
      </c>
      <c r="H19" s="67">
        <v>51.91</v>
      </c>
      <c r="I19" s="67">
        <f t="shared" si="0"/>
        <v>51.91</v>
      </c>
      <c r="J19" s="208">
        <v>0</v>
      </c>
      <c r="K19" s="66">
        <f t="shared" si="1"/>
        <v>51.91</v>
      </c>
      <c r="L19" s="66">
        <f t="shared" si="2"/>
        <v>51.91</v>
      </c>
    </row>
    <row r="20" spans="1:12" x14ac:dyDescent="0.2">
      <c r="A20" s="63">
        <v>16</v>
      </c>
      <c r="B20" s="240" t="s">
        <v>15</v>
      </c>
      <c r="C20" s="241"/>
      <c r="D20" s="241"/>
      <c r="E20" s="64"/>
      <c r="F20" s="65" t="s">
        <v>100</v>
      </c>
      <c r="G20" s="66">
        <v>1</v>
      </c>
      <c r="H20" s="67">
        <v>51.91</v>
      </c>
      <c r="I20" s="67">
        <f t="shared" si="0"/>
        <v>51.91</v>
      </c>
      <c r="J20" s="208">
        <v>0</v>
      </c>
      <c r="K20" s="66">
        <f t="shared" si="1"/>
        <v>51.91</v>
      </c>
      <c r="L20" s="66">
        <f t="shared" si="2"/>
        <v>51.91</v>
      </c>
    </row>
    <row r="21" spans="1:12" x14ac:dyDescent="0.2">
      <c r="A21" s="63">
        <v>17</v>
      </c>
      <c r="B21" s="240" t="s">
        <v>16</v>
      </c>
      <c r="C21" s="241"/>
      <c r="D21" s="241"/>
      <c r="E21" s="64"/>
      <c r="F21" s="65" t="s">
        <v>100</v>
      </c>
      <c r="G21" s="66">
        <v>1</v>
      </c>
      <c r="H21" s="67">
        <v>51.91</v>
      </c>
      <c r="I21" s="67">
        <f t="shared" si="0"/>
        <v>51.91</v>
      </c>
      <c r="J21" s="208">
        <v>0</v>
      </c>
      <c r="K21" s="66">
        <f t="shared" si="1"/>
        <v>51.91</v>
      </c>
      <c r="L21" s="66">
        <f t="shared" si="2"/>
        <v>51.91</v>
      </c>
    </row>
    <row r="22" spans="1:12" x14ac:dyDescent="0.2">
      <c r="A22" s="63">
        <v>18</v>
      </c>
      <c r="B22" s="240" t="s">
        <v>17</v>
      </c>
      <c r="C22" s="241"/>
      <c r="D22" s="241"/>
      <c r="E22" s="64"/>
      <c r="F22" s="65" t="s">
        <v>100</v>
      </c>
      <c r="G22" s="66">
        <v>1</v>
      </c>
      <c r="H22" s="67">
        <v>64.34</v>
      </c>
      <c r="I22" s="67">
        <f t="shared" si="0"/>
        <v>64.34</v>
      </c>
      <c r="J22" s="208">
        <v>0</v>
      </c>
      <c r="K22" s="66">
        <f t="shared" si="1"/>
        <v>64.34</v>
      </c>
      <c r="L22" s="66">
        <f t="shared" si="2"/>
        <v>64.34</v>
      </c>
    </row>
    <row r="23" spans="1:12" x14ac:dyDescent="0.2">
      <c r="A23" s="63">
        <v>19</v>
      </c>
      <c r="B23" s="240" t="s">
        <v>18</v>
      </c>
      <c r="C23" s="241"/>
      <c r="D23" s="241"/>
      <c r="E23" s="64"/>
      <c r="F23" s="65" t="s">
        <v>100</v>
      </c>
      <c r="G23" s="66">
        <v>1</v>
      </c>
      <c r="H23" s="67">
        <v>67.510000000000005</v>
      </c>
      <c r="I23" s="67">
        <f t="shared" si="0"/>
        <v>67.510000000000005</v>
      </c>
      <c r="J23" s="208">
        <v>0</v>
      </c>
      <c r="K23" s="66">
        <f t="shared" si="1"/>
        <v>67.510000000000005</v>
      </c>
      <c r="L23" s="66">
        <f t="shared" si="2"/>
        <v>67.510000000000005</v>
      </c>
    </row>
    <row r="24" spans="1:12" x14ac:dyDescent="0.2">
      <c r="A24" s="63">
        <v>20</v>
      </c>
      <c r="B24" s="240" t="s">
        <v>19</v>
      </c>
      <c r="C24" s="241"/>
      <c r="D24" s="241"/>
      <c r="E24" s="64"/>
      <c r="F24" s="65" t="s">
        <v>100</v>
      </c>
      <c r="G24" s="66">
        <v>1</v>
      </c>
      <c r="H24" s="67">
        <v>67.510000000000005</v>
      </c>
      <c r="I24" s="67">
        <f t="shared" si="0"/>
        <v>67.510000000000005</v>
      </c>
      <c r="J24" s="208">
        <v>0</v>
      </c>
      <c r="K24" s="66">
        <f t="shared" si="1"/>
        <v>67.510000000000005</v>
      </c>
      <c r="L24" s="66">
        <f t="shared" si="2"/>
        <v>67.510000000000005</v>
      </c>
    </row>
    <row r="25" spans="1:12" x14ac:dyDescent="0.2">
      <c r="A25" s="63">
        <v>21</v>
      </c>
      <c r="B25" s="240" t="s">
        <v>20</v>
      </c>
      <c r="C25" s="241"/>
      <c r="D25" s="241"/>
      <c r="E25" s="64"/>
      <c r="F25" s="65" t="s">
        <v>100</v>
      </c>
      <c r="G25" s="66">
        <v>1</v>
      </c>
      <c r="H25" s="67">
        <v>67.510000000000005</v>
      </c>
      <c r="I25" s="67">
        <f t="shared" si="0"/>
        <v>67.510000000000005</v>
      </c>
      <c r="J25" s="208">
        <v>0</v>
      </c>
      <c r="K25" s="66">
        <f t="shared" si="1"/>
        <v>67.510000000000005</v>
      </c>
      <c r="L25" s="66">
        <f t="shared" si="2"/>
        <v>67.510000000000005</v>
      </c>
    </row>
    <row r="26" spans="1:12" x14ac:dyDescent="0.2">
      <c r="A26" s="63">
        <v>22</v>
      </c>
      <c r="B26" s="240" t="s">
        <v>21</v>
      </c>
      <c r="C26" s="241"/>
      <c r="D26" s="241"/>
      <c r="E26" s="64"/>
      <c r="F26" s="65" t="s">
        <v>100</v>
      </c>
      <c r="G26" s="66">
        <v>1</v>
      </c>
      <c r="H26" s="67">
        <v>67.510000000000005</v>
      </c>
      <c r="I26" s="67">
        <f t="shared" si="0"/>
        <v>67.510000000000005</v>
      </c>
      <c r="J26" s="208">
        <v>0</v>
      </c>
      <c r="K26" s="66">
        <f t="shared" si="1"/>
        <v>67.510000000000005</v>
      </c>
      <c r="L26" s="66">
        <f t="shared" si="2"/>
        <v>67.510000000000005</v>
      </c>
    </row>
    <row r="27" spans="1:12" x14ac:dyDescent="0.2">
      <c r="A27" s="63">
        <v>23</v>
      </c>
      <c r="B27" s="240" t="s">
        <v>22</v>
      </c>
      <c r="C27" s="241"/>
      <c r="D27" s="241"/>
      <c r="E27" s="64"/>
      <c r="F27" s="65" t="s">
        <v>100</v>
      </c>
      <c r="G27" s="66">
        <v>1</v>
      </c>
      <c r="H27" s="67">
        <v>67.510000000000005</v>
      </c>
      <c r="I27" s="67">
        <f t="shared" si="0"/>
        <v>67.510000000000005</v>
      </c>
      <c r="J27" s="208">
        <v>0</v>
      </c>
      <c r="K27" s="66">
        <f t="shared" si="1"/>
        <v>67.510000000000005</v>
      </c>
      <c r="L27" s="66">
        <f t="shared" si="2"/>
        <v>67.510000000000005</v>
      </c>
    </row>
    <row r="28" spans="1:12" x14ac:dyDescent="0.2">
      <c r="A28" s="63">
        <v>24</v>
      </c>
      <c r="B28" s="240" t="s">
        <v>23</v>
      </c>
      <c r="C28" s="241"/>
      <c r="D28" s="241"/>
      <c r="E28" s="64"/>
      <c r="F28" s="65" t="s">
        <v>100</v>
      </c>
      <c r="G28" s="66">
        <v>1</v>
      </c>
      <c r="H28" s="67">
        <v>84.3</v>
      </c>
      <c r="I28" s="67">
        <f t="shared" si="0"/>
        <v>84.3</v>
      </c>
      <c r="J28" s="208">
        <v>0</v>
      </c>
      <c r="K28" s="66">
        <f t="shared" si="1"/>
        <v>84.3</v>
      </c>
      <c r="L28" s="66">
        <f t="shared" si="2"/>
        <v>84.3</v>
      </c>
    </row>
    <row r="29" spans="1:12" x14ac:dyDescent="0.2">
      <c r="A29" s="63">
        <v>25</v>
      </c>
      <c r="B29" s="240" t="s">
        <v>24</v>
      </c>
      <c r="C29" s="241"/>
      <c r="D29" s="241"/>
      <c r="E29" s="64"/>
      <c r="F29" s="65" t="s">
        <v>100</v>
      </c>
      <c r="G29" s="66">
        <v>1</v>
      </c>
      <c r="H29" s="67">
        <v>293.37</v>
      </c>
      <c r="I29" s="67">
        <f t="shared" si="0"/>
        <v>293.37</v>
      </c>
      <c r="J29" s="208">
        <v>0</v>
      </c>
      <c r="K29" s="66">
        <f t="shared" si="1"/>
        <v>293.37</v>
      </c>
      <c r="L29" s="66">
        <f t="shared" si="2"/>
        <v>293.37</v>
      </c>
    </row>
    <row r="30" spans="1:12" x14ac:dyDescent="0.2">
      <c r="A30" s="63">
        <v>26</v>
      </c>
      <c r="B30" s="240" t="s">
        <v>25</v>
      </c>
      <c r="C30" s="241"/>
      <c r="D30" s="241"/>
      <c r="E30" s="64"/>
      <c r="F30" s="65" t="s">
        <v>100</v>
      </c>
      <c r="G30" s="66">
        <v>1</v>
      </c>
      <c r="H30" s="67">
        <v>397.49</v>
      </c>
      <c r="I30" s="67">
        <f t="shared" si="0"/>
        <v>397.49</v>
      </c>
      <c r="J30" s="208">
        <v>0</v>
      </c>
      <c r="K30" s="66">
        <f t="shared" si="1"/>
        <v>397.49</v>
      </c>
      <c r="L30" s="66">
        <f t="shared" si="2"/>
        <v>397.49</v>
      </c>
    </row>
    <row r="31" spans="1:12" x14ac:dyDescent="0.2">
      <c r="A31" s="63">
        <v>27</v>
      </c>
      <c r="B31" s="240" t="s">
        <v>26</v>
      </c>
      <c r="C31" s="241"/>
      <c r="D31" s="241"/>
      <c r="E31" s="64"/>
      <c r="F31" s="65" t="s">
        <v>100</v>
      </c>
      <c r="G31" s="66">
        <v>1</v>
      </c>
      <c r="H31" s="67">
        <v>364.61</v>
      </c>
      <c r="I31" s="67">
        <f t="shared" si="0"/>
        <v>364.61</v>
      </c>
      <c r="J31" s="208">
        <v>0</v>
      </c>
      <c r="K31" s="66">
        <f t="shared" si="1"/>
        <v>364.61</v>
      </c>
      <c r="L31" s="66">
        <f t="shared" si="2"/>
        <v>364.61</v>
      </c>
    </row>
    <row r="32" spans="1:12" x14ac:dyDescent="0.2">
      <c r="A32" s="63">
        <v>28</v>
      </c>
      <c r="B32" s="240" t="s">
        <v>27</v>
      </c>
      <c r="C32" s="241"/>
      <c r="D32" s="241"/>
      <c r="E32" s="64"/>
      <c r="F32" s="65" t="s">
        <v>100</v>
      </c>
      <c r="G32" s="66">
        <v>1</v>
      </c>
      <c r="H32" s="67">
        <v>503.28</v>
      </c>
      <c r="I32" s="67">
        <f t="shared" si="0"/>
        <v>503.28</v>
      </c>
      <c r="J32" s="208">
        <v>0</v>
      </c>
      <c r="K32" s="66">
        <f t="shared" si="1"/>
        <v>503.28</v>
      </c>
      <c r="L32" s="66">
        <f t="shared" si="2"/>
        <v>503.28</v>
      </c>
    </row>
    <row r="33" spans="1:12" x14ac:dyDescent="0.2">
      <c r="A33" s="63">
        <v>29</v>
      </c>
      <c r="B33" s="240" t="s">
        <v>28</v>
      </c>
      <c r="C33" s="241"/>
      <c r="D33" s="241"/>
      <c r="E33" s="64"/>
      <c r="F33" s="65" t="s">
        <v>100</v>
      </c>
      <c r="G33" s="66">
        <v>1</v>
      </c>
      <c r="H33" s="67">
        <v>361.74</v>
      </c>
      <c r="I33" s="67">
        <f t="shared" si="0"/>
        <v>361.74</v>
      </c>
      <c r="J33" s="208">
        <v>0</v>
      </c>
      <c r="K33" s="66">
        <f t="shared" si="1"/>
        <v>361.74</v>
      </c>
      <c r="L33" s="66">
        <f t="shared" si="2"/>
        <v>361.74</v>
      </c>
    </row>
    <row r="34" spans="1:12" x14ac:dyDescent="0.2">
      <c r="A34" s="63">
        <v>30</v>
      </c>
      <c r="B34" s="240" t="s">
        <v>29</v>
      </c>
      <c r="C34" s="241"/>
      <c r="D34" s="241"/>
      <c r="E34" s="64"/>
      <c r="F34" s="65" t="s">
        <v>100</v>
      </c>
      <c r="G34" s="66">
        <v>1</v>
      </c>
      <c r="H34" s="67">
        <v>461.52</v>
      </c>
      <c r="I34" s="67">
        <f t="shared" si="0"/>
        <v>461.52</v>
      </c>
      <c r="J34" s="208">
        <v>0</v>
      </c>
      <c r="K34" s="66">
        <f t="shared" si="1"/>
        <v>461.52</v>
      </c>
      <c r="L34" s="66">
        <f t="shared" si="2"/>
        <v>461.52</v>
      </c>
    </row>
    <row r="35" spans="1:12" x14ac:dyDescent="0.2">
      <c r="A35" s="63">
        <v>31</v>
      </c>
      <c r="B35" s="240" t="s">
        <v>30</v>
      </c>
      <c r="C35" s="241"/>
      <c r="D35" s="241"/>
      <c r="E35" s="64"/>
      <c r="F35" s="65" t="s">
        <v>100</v>
      </c>
      <c r="G35" s="66">
        <v>1</v>
      </c>
      <c r="H35" s="67">
        <v>458.91</v>
      </c>
      <c r="I35" s="67">
        <f t="shared" si="0"/>
        <v>458.91</v>
      </c>
      <c r="J35" s="208">
        <v>0</v>
      </c>
      <c r="K35" s="66">
        <f t="shared" si="1"/>
        <v>458.91</v>
      </c>
      <c r="L35" s="66">
        <f t="shared" si="2"/>
        <v>458.91</v>
      </c>
    </row>
    <row r="36" spans="1:12" x14ac:dyDescent="0.2">
      <c r="A36" s="63">
        <v>32</v>
      </c>
      <c r="B36" s="240" t="s">
        <v>31</v>
      </c>
      <c r="C36" s="241"/>
      <c r="D36" s="241"/>
      <c r="E36" s="64"/>
      <c r="F36" s="65" t="s">
        <v>100</v>
      </c>
      <c r="G36" s="66">
        <v>1</v>
      </c>
      <c r="H36" s="67">
        <v>576.5</v>
      </c>
      <c r="I36" s="67">
        <f t="shared" si="0"/>
        <v>576.5</v>
      </c>
      <c r="J36" s="66">
        <v>0</v>
      </c>
      <c r="K36" s="66">
        <f t="shared" si="1"/>
        <v>576.5</v>
      </c>
      <c r="L36" s="66">
        <f t="shared" si="2"/>
        <v>576.5</v>
      </c>
    </row>
    <row r="37" spans="1:12" x14ac:dyDescent="0.2">
      <c r="A37" s="63">
        <v>33</v>
      </c>
      <c r="B37" s="240" t="s">
        <v>32</v>
      </c>
      <c r="C37" s="241"/>
      <c r="D37" s="241"/>
      <c r="E37" s="64"/>
      <c r="F37" s="65" t="s">
        <v>100</v>
      </c>
      <c r="G37" s="66">
        <v>1</v>
      </c>
      <c r="H37" s="67">
        <v>535.29</v>
      </c>
      <c r="I37" s="67">
        <f t="shared" si="0"/>
        <v>535.29</v>
      </c>
      <c r="J37" s="66">
        <v>0</v>
      </c>
      <c r="K37" s="66">
        <f t="shared" si="1"/>
        <v>535.29</v>
      </c>
      <c r="L37" s="66">
        <f t="shared" si="2"/>
        <v>535.29</v>
      </c>
    </row>
    <row r="38" spans="1:12" x14ac:dyDescent="0.2">
      <c r="A38" s="63">
        <v>34</v>
      </c>
      <c r="B38" s="240" t="s">
        <v>70</v>
      </c>
      <c r="C38" s="241"/>
      <c r="D38" s="241"/>
      <c r="E38" s="64"/>
      <c r="F38" s="65" t="s">
        <v>100</v>
      </c>
      <c r="G38" s="66">
        <v>1</v>
      </c>
      <c r="H38" s="67">
        <v>72.91</v>
      </c>
      <c r="I38" s="67">
        <f t="shared" si="0"/>
        <v>72.91</v>
      </c>
      <c r="J38" s="66">
        <v>0</v>
      </c>
      <c r="K38" s="66">
        <f t="shared" si="1"/>
        <v>72.91</v>
      </c>
      <c r="L38" s="66">
        <f t="shared" si="2"/>
        <v>72.91</v>
      </c>
    </row>
    <row r="39" spans="1:12" ht="12.75" customHeight="1" x14ac:dyDescent="0.2">
      <c r="A39" s="63">
        <v>35</v>
      </c>
      <c r="B39" s="240" t="s">
        <v>71</v>
      </c>
      <c r="C39" s="241"/>
      <c r="D39" s="241"/>
      <c r="E39" s="64"/>
      <c r="F39" s="65" t="s">
        <v>100</v>
      </c>
      <c r="G39" s="66">
        <v>1</v>
      </c>
      <c r="H39" s="67">
        <v>205.75</v>
      </c>
      <c r="I39" s="67">
        <f t="shared" si="0"/>
        <v>205.75</v>
      </c>
      <c r="J39" s="66">
        <v>0</v>
      </c>
      <c r="K39" s="66">
        <f t="shared" si="1"/>
        <v>205.75</v>
      </c>
      <c r="L39" s="66">
        <f t="shared" si="2"/>
        <v>205.75</v>
      </c>
    </row>
    <row r="40" spans="1:12" x14ac:dyDescent="0.2">
      <c r="A40" s="63">
        <v>36</v>
      </c>
      <c r="B40" s="240" t="s">
        <v>248</v>
      </c>
      <c r="C40" s="241"/>
      <c r="D40" s="241"/>
      <c r="E40" s="64"/>
      <c r="F40" s="65" t="s">
        <v>100</v>
      </c>
      <c r="G40" s="66">
        <v>1</v>
      </c>
      <c r="H40" s="67">
        <v>75.05</v>
      </c>
      <c r="I40" s="67">
        <f t="shared" si="0"/>
        <v>75.05</v>
      </c>
      <c r="J40" s="66">
        <v>0</v>
      </c>
      <c r="K40" s="66">
        <f t="shared" si="1"/>
        <v>75.05</v>
      </c>
      <c r="L40" s="66">
        <f t="shared" si="2"/>
        <v>75.05</v>
      </c>
    </row>
    <row r="41" spans="1:12" x14ac:dyDescent="0.2">
      <c r="A41" s="63">
        <v>37</v>
      </c>
      <c r="B41" s="240" t="s">
        <v>72</v>
      </c>
      <c r="C41" s="241"/>
      <c r="D41" s="241"/>
      <c r="E41" s="64"/>
      <c r="F41" s="65" t="s">
        <v>100</v>
      </c>
      <c r="G41" s="66">
        <v>1</v>
      </c>
      <c r="H41" s="67">
        <v>75.05</v>
      </c>
      <c r="I41" s="67">
        <f t="shared" si="0"/>
        <v>75.05</v>
      </c>
      <c r="J41" s="66">
        <v>0</v>
      </c>
      <c r="K41" s="66">
        <f t="shared" si="1"/>
        <v>75.05</v>
      </c>
      <c r="L41" s="66">
        <f t="shared" si="2"/>
        <v>75.05</v>
      </c>
    </row>
    <row r="42" spans="1:12" ht="13.5" thickBot="1" x14ac:dyDescent="0.25">
      <c r="A42" s="89">
        <v>38</v>
      </c>
      <c r="B42" s="242" t="s">
        <v>73</v>
      </c>
      <c r="C42" s="243"/>
      <c r="D42" s="243"/>
      <c r="E42" s="90"/>
      <c r="F42" s="91" t="s">
        <v>100</v>
      </c>
      <c r="G42" s="77">
        <v>1</v>
      </c>
      <c r="H42" s="78">
        <v>85.5</v>
      </c>
      <c r="I42" s="78">
        <f t="shared" si="0"/>
        <v>85.5</v>
      </c>
      <c r="J42" s="77">
        <v>0</v>
      </c>
      <c r="K42" s="77">
        <f t="shared" si="1"/>
        <v>85.5</v>
      </c>
      <c r="L42" s="77">
        <f t="shared" si="2"/>
        <v>85.5</v>
      </c>
    </row>
    <row r="43" spans="1:12" ht="24.75" customHeight="1" thickBot="1" x14ac:dyDescent="0.25">
      <c r="A43" s="57" t="s">
        <v>36</v>
      </c>
      <c r="B43" s="237" t="s">
        <v>37</v>
      </c>
      <c r="C43" s="237"/>
      <c r="D43" s="237"/>
      <c r="E43" s="94"/>
      <c r="F43" s="95"/>
      <c r="G43" s="85"/>
      <c r="H43" s="96"/>
      <c r="I43" s="96"/>
      <c r="J43" s="96"/>
      <c r="K43" s="96"/>
      <c r="L43" s="97"/>
    </row>
    <row r="44" spans="1:12" x14ac:dyDescent="0.2">
      <c r="A44" s="92">
        <v>39</v>
      </c>
      <c r="B44" s="93" t="s">
        <v>38</v>
      </c>
      <c r="C44" s="93"/>
      <c r="D44" s="93"/>
      <c r="E44" s="93"/>
      <c r="F44" s="83" t="s">
        <v>100</v>
      </c>
      <c r="G44" s="83">
        <v>1</v>
      </c>
      <c r="H44" s="84">
        <v>10.19</v>
      </c>
      <c r="I44" s="84">
        <f t="shared" ref="I44:I62" si="3">G44*H44</f>
        <v>10.19</v>
      </c>
      <c r="J44" s="83">
        <v>0</v>
      </c>
      <c r="K44" s="83">
        <f t="shared" ref="K44:K62" si="4">(1-J44/100)*H44</f>
        <v>10.19</v>
      </c>
      <c r="L44" s="83">
        <f t="shared" ref="L44:L62" si="5">G44*K44</f>
        <v>10.19</v>
      </c>
    </row>
    <row r="45" spans="1:12" x14ac:dyDescent="0.2">
      <c r="A45" s="68">
        <v>40</v>
      </c>
      <c r="B45" s="37" t="s">
        <v>39</v>
      </c>
      <c r="C45" s="37"/>
      <c r="D45" s="37"/>
      <c r="E45" s="37"/>
      <c r="F45" s="66" t="s">
        <v>100</v>
      </c>
      <c r="G45" s="66">
        <v>1</v>
      </c>
      <c r="H45" s="67">
        <v>12.5</v>
      </c>
      <c r="I45" s="67">
        <f t="shared" si="3"/>
        <v>12.5</v>
      </c>
      <c r="J45" s="66">
        <v>0</v>
      </c>
      <c r="K45" s="66">
        <f t="shared" si="4"/>
        <v>12.5</v>
      </c>
      <c r="L45" s="66">
        <f t="shared" si="5"/>
        <v>12.5</v>
      </c>
    </row>
    <row r="46" spans="1:12" x14ac:dyDescent="0.2">
      <c r="A46" s="68">
        <v>41</v>
      </c>
      <c r="B46" s="37" t="s">
        <v>40</v>
      </c>
      <c r="C46" s="37"/>
      <c r="D46" s="37"/>
      <c r="E46" s="37"/>
      <c r="F46" s="66" t="s">
        <v>100</v>
      </c>
      <c r="G46" s="66">
        <v>1</v>
      </c>
      <c r="H46" s="67">
        <v>13.02</v>
      </c>
      <c r="I46" s="67">
        <f t="shared" si="3"/>
        <v>13.02</v>
      </c>
      <c r="J46" s="66">
        <v>0</v>
      </c>
      <c r="K46" s="66">
        <f t="shared" si="4"/>
        <v>13.02</v>
      </c>
      <c r="L46" s="66">
        <f t="shared" si="5"/>
        <v>13.02</v>
      </c>
    </row>
    <row r="47" spans="1:12" x14ac:dyDescent="0.2">
      <c r="A47" s="68">
        <v>42</v>
      </c>
      <c r="B47" s="37" t="s">
        <v>41</v>
      </c>
      <c r="C47" s="37"/>
      <c r="D47" s="37"/>
      <c r="E47" s="37"/>
      <c r="F47" s="66" t="s">
        <v>100</v>
      </c>
      <c r="G47" s="66">
        <v>1</v>
      </c>
      <c r="H47" s="67">
        <v>16.5</v>
      </c>
      <c r="I47" s="67">
        <f t="shared" si="3"/>
        <v>16.5</v>
      </c>
      <c r="J47" s="66">
        <v>0</v>
      </c>
      <c r="K47" s="66">
        <f t="shared" si="4"/>
        <v>16.5</v>
      </c>
      <c r="L47" s="66">
        <f t="shared" si="5"/>
        <v>16.5</v>
      </c>
    </row>
    <row r="48" spans="1:12" x14ac:dyDescent="0.2">
      <c r="A48" s="68">
        <v>43</v>
      </c>
      <c r="B48" s="37" t="s">
        <v>42</v>
      </c>
      <c r="C48" s="37"/>
      <c r="D48" s="37"/>
      <c r="E48" s="37"/>
      <c r="F48" s="66" t="s">
        <v>100</v>
      </c>
      <c r="G48" s="66">
        <v>1</v>
      </c>
      <c r="H48" s="67">
        <v>22.85</v>
      </c>
      <c r="I48" s="67">
        <f t="shared" si="3"/>
        <v>22.85</v>
      </c>
      <c r="J48" s="66">
        <v>0</v>
      </c>
      <c r="K48" s="66">
        <f t="shared" si="4"/>
        <v>22.85</v>
      </c>
      <c r="L48" s="66">
        <f t="shared" si="5"/>
        <v>22.85</v>
      </c>
    </row>
    <row r="49" spans="1:12" x14ac:dyDescent="0.2">
      <c r="A49" s="68">
        <v>44</v>
      </c>
      <c r="B49" s="37" t="s">
        <v>43</v>
      </c>
      <c r="C49" s="37"/>
      <c r="D49" s="37"/>
      <c r="E49" s="37"/>
      <c r="F49" s="66" t="s">
        <v>100</v>
      </c>
      <c r="G49" s="66">
        <v>1</v>
      </c>
      <c r="H49" s="67">
        <v>28.49</v>
      </c>
      <c r="I49" s="67">
        <f t="shared" si="3"/>
        <v>28.49</v>
      </c>
      <c r="J49" s="66">
        <v>0</v>
      </c>
      <c r="K49" s="66">
        <f t="shared" si="4"/>
        <v>28.49</v>
      </c>
      <c r="L49" s="66">
        <f t="shared" si="5"/>
        <v>28.49</v>
      </c>
    </row>
    <row r="50" spans="1:12" x14ac:dyDescent="0.2">
      <c r="A50" s="68">
        <v>45</v>
      </c>
      <c r="B50" s="37" t="s">
        <v>44</v>
      </c>
      <c r="C50" s="37"/>
      <c r="D50" s="37"/>
      <c r="E50" s="37"/>
      <c r="F50" s="66" t="s">
        <v>100</v>
      </c>
      <c r="G50" s="66">
        <v>1</v>
      </c>
      <c r="H50" s="67">
        <v>42.94</v>
      </c>
      <c r="I50" s="67">
        <f t="shared" si="3"/>
        <v>42.94</v>
      </c>
      <c r="J50" s="66">
        <v>0</v>
      </c>
      <c r="K50" s="66">
        <f t="shared" si="4"/>
        <v>42.94</v>
      </c>
      <c r="L50" s="66">
        <f t="shared" si="5"/>
        <v>42.94</v>
      </c>
    </row>
    <row r="51" spans="1:12" x14ac:dyDescent="0.2">
      <c r="A51" s="68">
        <v>46</v>
      </c>
      <c r="B51" s="37" t="s">
        <v>45</v>
      </c>
      <c r="C51" s="37"/>
      <c r="D51" s="37"/>
      <c r="E51" s="37"/>
      <c r="F51" s="66" t="s">
        <v>100</v>
      </c>
      <c r="G51" s="66">
        <v>1</v>
      </c>
      <c r="H51" s="67">
        <v>57.38</v>
      </c>
      <c r="I51" s="67">
        <f t="shared" si="3"/>
        <v>57.38</v>
      </c>
      <c r="J51" s="66">
        <v>0</v>
      </c>
      <c r="K51" s="66">
        <f t="shared" si="4"/>
        <v>57.38</v>
      </c>
      <c r="L51" s="66">
        <f t="shared" si="5"/>
        <v>57.38</v>
      </c>
    </row>
    <row r="52" spans="1:12" x14ac:dyDescent="0.2">
      <c r="A52" s="68">
        <v>47</v>
      </c>
      <c r="B52" s="37" t="s">
        <v>46</v>
      </c>
      <c r="C52" s="37"/>
      <c r="D52" s="37"/>
      <c r="E52" s="37"/>
      <c r="F52" s="66" t="s">
        <v>100</v>
      </c>
      <c r="G52" s="66">
        <v>1</v>
      </c>
      <c r="H52" s="67">
        <v>6.15</v>
      </c>
      <c r="I52" s="67">
        <f t="shared" si="3"/>
        <v>6.15</v>
      </c>
      <c r="J52" s="66">
        <v>0</v>
      </c>
      <c r="K52" s="66">
        <f t="shared" si="4"/>
        <v>6.15</v>
      </c>
      <c r="L52" s="66">
        <f t="shared" si="5"/>
        <v>6.15</v>
      </c>
    </row>
    <row r="53" spans="1:12" x14ac:dyDescent="0.2">
      <c r="A53" s="68">
        <v>48</v>
      </c>
      <c r="B53" s="37" t="s">
        <v>47</v>
      </c>
      <c r="C53" s="37"/>
      <c r="D53" s="37"/>
      <c r="E53" s="37"/>
      <c r="F53" s="66" t="s">
        <v>100</v>
      </c>
      <c r="G53" s="66">
        <v>1</v>
      </c>
      <c r="H53" s="67">
        <v>6.15</v>
      </c>
      <c r="I53" s="67">
        <f t="shared" si="3"/>
        <v>6.15</v>
      </c>
      <c r="J53" s="66">
        <v>0</v>
      </c>
      <c r="K53" s="66">
        <f t="shared" si="4"/>
        <v>6.15</v>
      </c>
      <c r="L53" s="66">
        <f t="shared" si="5"/>
        <v>6.15</v>
      </c>
    </row>
    <row r="54" spans="1:12" x14ac:dyDescent="0.2">
      <c r="A54" s="68">
        <v>49</v>
      </c>
      <c r="B54" s="37" t="s">
        <v>48</v>
      </c>
      <c r="C54" s="37"/>
      <c r="D54" s="37"/>
      <c r="E54" s="37"/>
      <c r="F54" s="66" t="s">
        <v>100</v>
      </c>
      <c r="G54" s="66">
        <v>1</v>
      </c>
      <c r="H54" s="67">
        <v>0.73</v>
      </c>
      <c r="I54" s="67">
        <f t="shared" si="3"/>
        <v>0.73</v>
      </c>
      <c r="J54" s="66">
        <v>0</v>
      </c>
      <c r="K54" s="66">
        <f t="shared" si="4"/>
        <v>0.73</v>
      </c>
      <c r="L54" s="66">
        <f t="shared" si="5"/>
        <v>0.73</v>
      </c>
    </row>
    <row r="55" spans="1:12" x14ac:dyDescent="0.2">
      <c r="A55" s="68">
        <v>50</v>
      </c>
      <c r="B55" s="37" t="s">
        <v>49</v>
      </c>
      <c r="C55" s="37"/>
      <c r="D55" s="37"/>
      <c r="E55" s="37"/>
      <c r="F55" s="66" t="s">
        <v>100</v>
      </c>
      <c r="G55" s="66">
        <v>1</v>
      </c>
      <c r="H55" s="67">
        <v>0.73</v>
      </c>
      <c r="I55" s="67">
        <f t="shared" si="3"/>
        <v>0.73</v>
      </c>
      <c r="J55" s="66">
        <v>0</v>
      </c>
      <c r="K55" s="66">
        <f t="shared" si="4"/>
        <v>0.73</v>
      </c>
      <c r="L55" s="66">
        <f t="shared" si="5"/>
        <v>0.73</v>
      </c>
    </row>
    <row r="56" spans="1:12" x14ac:dyDescent="0.2">
      <c r="A56" s="68">
        <v>51</v>
      </c>
      <c r="B56" s="37" t="s">
        <v>50</v>
      </c>
      <c r="C56" s="37"/>
      <c r="D56" s="37"/>
      <c r="E56" s="37"/>
      <c r="F56" s="66" t="s">
        <v>100</v>
      </c>
      <c r="G56" s="66">
        <v>1</v>
      </c>
      <c r="H56" s="67">
        <v>69.55</v>
      </c>
      <c r="I56" s="67">
        <f t="shared" si="3"/>
        <v>69.55</v>
      </c>
      <c r="J56" s="66">
        <v>0</v>
      </c>
      <c r="K56" s="66">
        <f t="shared" si="4"/>
        <v>69.55</v>
      </c>
      <c r="L56" s="66">
        <f t="shared" si="5"/>
        <v>69.55</v>
      </c>
    </row>
    <row r="57" spans="1:12" x14ac:dyDescent="0.2">
      <c r="A57" s="68">
        <v>52</v>
      </c>
      <c r="B57" s="37" t="s">
        <v>51</v>
      </c>
      <c r="C57" s="37"/>
      <c r="D57" s="37"/>
      <c r="E57" s="37"/>
      <c r="F57" s="66" t="s">
        <v>100</v>
      </c>
      <c r="G57" s="66">
        <v>1</v>
      </c>
      <c r="H57" s="67">
        <v>91.86</v>
      </c>
      <c r="I57" s="67">
        <f t="shared" si="3"/>
        <v>91.86</v>
      </c>
      <c r="J57" s="66">
        <v>0</v>
      </c>
      <c r="K57" s="66">
        <f t="shared" si="4"/>
        <v>91.86</v>
      </c>
      <c r="L57" s="66">
        <f t="shared" si="5"/>
        <v>91.86</v>
      </c>
    </row>
    <row r="58" spans="1:12" x14ac:dyDescent="0.2">
      <c r="A58" s="68">
        <v>53</v>
      </c>
      <c r="B58" s="37" t="s">
        <v>52</v>
      </c>
      <c r="C58" s="37"/>
      <c r="D58" s="37"/>
      <c r="E58" s="37"/>
      <c r="F58" s="66" t="s">
        <v>100</v>
      </c>
      <c r="G58" s="66">
        <v>1</v>
      </c>
      <c r="H58" s="67">
        <v>96.72</v>
      </c>
      <c r="I58" s="67">
        <f t="shared" si="3"/>
        <v>96.72</v>
      </c>
      <c r="J58" s="66">
        <v>0</v>
      </c>
      <c r="K58" s="66">
        <f t="shared" si="4"/>
        <v>96.72</v>
      </c>
      <c r="L58" s="66">
        <f t="shared" si="5"/>
        <v>96.72</v>
      </c>
    </row>
    <row r="59" spans="1:12" x14ac:dyDescent="0.2">
      <c r="A59" s="68">
        <v>54</v>
      </c>
      <c r="B59" s="37" t="s">
        <v>53</v>
      </c>
      <c r="C59" s="37"/>
      <c r="D59" s="37"/>
      <c r="E59" s="37"/>
      <c r="F59" s="66" t="s">
        <v>100</v>
      </c>
      <c r="G59" s="66">
        <v>1</v>
      </c>
      <c r="H59" s="67">
        <v>127.65</v>
      </c>
      <c r="I59" s="67">
        <f t="shared" si="3"/>
        <v>127.65</v>
      </c>
      <c r="J59" s="66">
        <v>0</v>
      </c>
      <c r="K59" s="66">
        <f t="shared" si="4"/>
        <v>127.65</v>
      </c>
      <c r="L59" s="66">
        <f t="shared" si="5"/>
        <v>127.65</v>
      </c>
    </row>
    <row r="60" spans="1:12" x14ac:dyDescent="0.2">
      <c r="A60" s="68">
        <v>55</v>
      </c>
      <c r="B60" s="37" t="s">
        <v>54</v>
      </c>
      <c r="C60" s="37"/>
      <c r="D60" s="37"/>
      <c r="E60" s="37"/>
      <c r="F60" s="66" t="s">
        <v>100</v>
      </c>
      <c r="G60" s="66">
        <v>1</v>
      </c>
      <c r="H60" s="67">
        <v>117.28</v>
      </c>
      <c r="I60" s="67">
        <f t="shared" si="3"/>
        <v>117.28</v>
      </c>
      <c r="J60" s="66">
        <v>0</v>
      </c>
      <c r="K60" s="66">
        <f t="shared" si="4"/>
        <v>117.28</v>
      </c>
      <c r="L60" s="66">
        <f t="shared" si="5"/>
        <v>117.28</v>
      </c>
    </row>
    <row r="61" spans="1:12" ht="12.75" customHeight="1" x14ac:dyDescent="0.2">
      <c r="A61" s="68">
        <v>56</v>
      </c>
      <c r="B61" s="37" t="s">
        <v>55</v>
      </c>
      <c r="C61" s="37"/>
      <c r="D61" s="37"/>
      <c r="E61" s="37"/>
      <c r="F61" s="66" t="s">
        <v>100</v>
      </c>
      <c r="G61" s="66">
        <v>1</v>
      </c>
      <c r="H61" s="67">
        <v>166.78</v>
      </c>
      <c r="I61" s="67">
        <f t="shared" si="3"/>
        <v>166.78</v>
      </c>
      <c r="J61" s="66">
        <v>0</v>
      </c>
      <c r="K61" s="66">
        <f t="shared" si="4"/>
        <v>166.78</v>
      </c>
      <c r="L61" s="66">
        <f t="shared" si="5"/>
        <v>166.78</v>
      </c>
    </row>
    <row r="62" spans="1:12" ht="13.5" thickBot="1" x14ac:dyDescent="0.25">
      <c r="A62" s="98">
        <v>57</v>
      </c>
      <c r="B62" s="47" t="s">
        <v>56</v>
      </c>
      <c r="C62" s="47"/>
      <c r="D62" s="47"/>
      <c r="E62" s="47"/>
      <c r="F62" s="77" t="s">
        <v>100</v>
      </c>
      <c r="G62" s="77">
        <v>1</v>
      </c>
      <c r="H62" s="78">
        <v>7.92</v>
      </c>
      <c r="I62" s="78">
        <f t="shared" si="3"/>
        <v>7.92</v>
      </c>
      <c r="J62" s="77">
        <v>0</v>
      </c>
      <c r="K62" s="77">
        <f t="shared" si="4"/>
        <v>7.92</v>
      </c>
      <c r="L62" s="77">
        <f t="shared" si="5"/>
        <v>7.92</v>
      </c>
    </row>
    <row r="63" spans="1:12" ht="13.5" thickBot="1" x14ac:dyDescent="0.25">
      <c r="A63" s="57" t="s">
        <v>102</v>
      </c>
      <c r="B63" s="244" t="s">
        <v>62</v>
      </c>
      <c r="C63" s="244"/>
      <c r="D63" s="244"/>
      <c r="E63" s="100"/>
      <c r="F63" s="85"/>
      <c r="G63" s="85"/>
      <c r="H63" s="96"/>
      <c r="I63" s="96"/>
      <c r="J63" s="96"/>
      <c r="K63" s="96"/>
      <c r="L63" s="97"/>
    </row>
    <row r="64" spans="1:12" x14ac:dyDescent="0.2">
      <c r="A64" s="92">
        <v>58</v>
      </c>
      <c r="B64" s="93" t="s">
        <v>57</v>
      </c>
      <c r="C64" s="93"/>
      <c r="D64" s="93"/>
      <c r="E64" s="93"/>
      <c r="F64" s="83" t="s">
        <v>100</v>
      </c>
      <c r="G64" s="83">
        <v>1</v>
      </c>
      <c r="H64" s="84">
        <v>20.61</v>
      </c>
      <c r="I64" s="84">
        <f>G64*H64</f>
        <v>20.61</v>
      </c>
      <c r="J64" s="83">
        <v>0</v>
      </c>
      <c r="K64" s="83">
        <f>(1-J64/100)*H64</f>
        <v>20.61</v>
      </c>
      <c r="L64" s="83">
        <f>G64*K64</f>
        <v>20.61</v>
      </c>
    </row>
    <row r="65" spans="1:12" x14ac:dyDescent="0.2">
      <c r="A65" s="68">
        <v>59</v>
      </c>
      <c r="B65" s="37" t="s">
        <v>58</v>
      </c>
      <c r="C65" s="37"/>
      <c r="D65" s="37"/>
      <c r="E65" s="37"/>
      <c r="F65" s="66" t="s">
        <v>100</v>
      </c>
      <c r="G65" s="66">
        <v>1</v>
      </c>
      <c r="H65" s="67">
        <v>31.13</v>
      </c>
      <c r="I65" s="67">
        <f>G65*H65</f>
        <v>31.13</v>
      </c>
      <c r="J65" s="66">
        <v>0</v>
      </c>
      <c r="K65" s="66">
        <f>(1-J65/100)*H65</f>
        <v>31.13</v>
      </c>
      <c r="L65" s="66">
        <f>G65*K65</f>
        <v>31.13</v>
      </c>
    </row>
    <row r="66" spans="1:12" ht="12.75" customHeight="1" x14ac:dyDescent="0.2">
      <c r="A66" s="68">
        <v>60</v>
      </c>
      <c r="B66" s="37" t="s">
        <v>59</v>
      </c>
      <c r="C66" s="37"/>
      <c r="D66" s="37"/>
      <c r="E66" s="37"/>
      <c r="F66" s="66" t="s">
        <v>100</v>
      </c>
      <c r="G66" s="66">
        <v>1</v>
      </c>
      <c r="H66" s="67">
        <v>62.74</v>
      </c>
      <c r="I66" s="67">
        <f>G66*H66</f>
        <v>62.74</v>
      </c>
      <c r="J66" s="66">
        <v>0</v>
      </c>
      <c r="K66" s="66">
        <f>(1-J66/100)*H66</f>
        <v>62.74</v>
      </c>
      <c r="L66" s="66">
        <f>G66*K66</f>
        <v>62.74</v>
      </c>
    </row>
    <row r="67" spans="1:12" x14ac:dyDescent="0.2">
      <c r="A67" s="68">
        <v>61</v>
      </c>
      <c r="B67" s="37" t="s">
        <v>60</v>
      </c>
      <c r="C67" s="37"/>
      <c r="D67" s="37"/>
      <c r="E67" s="37"/>
      <c r="F67" s="66" t="s">
        <v>100</v>
      </c>
      <c r="G67" s="66">
        <v>1</v>
      </c>
      <c r="H67" s="67">
        <v>114.53</v>
      </c>
      <c r="I67" s="67">
        <f>G67*H67</f>
        <v>114.53</v>
      </c>
      <c r="J67" s="66">
        <v>0</v>
      </c>
      <c r="K67" s="66">
        <f>(1-J67/100)*H67</f>
        <v>114.53</v>
      </c>
      <c r="L67" s="66">
        <f>G67*K67</f>
        <v>114.53</v>
      </c>
    </row>
    <row r="68" spans="1:12" ht="13.5" thickBot="1" x14ac:dyDescent="0.25">
      <c r="A68" s="98">
        <v>62</v>
      </c>
      <c r="B68" s="47" t="s">
        <v>61</v>
      </c>
      <c r="C68" s="47"/>
      <c r="D68" s="47"/>
      <c r="E68" s="47"/>
      <c r="F68" s="77" t="s">
        <v>100</v>
      </c>
      <c r="G68" s="77">
        <v>1</v>
      </c>
      <c r="H68" s="78">
        <v>136.97</v>
      </c>
      <c r="I68" s="78">
        <f>G68*H68</f>
        <v>136.97</v>
      </c>
      <c r="J68" s="77">
        <v>0</v>
      </c>
      <c r="K68" s="77">
        <f>(1-J68/100)*H68</f>
        <v>136.97</v>
      </c>
      <c r="L68" s="77">
        <f>G68*K68</f>
        <v>136.97</v>
      </c>
    </row>
    <row r="69" spans="1:12" ht="20.25" customHeight="1" thickBot="1" x14ac:dyDescent="0.25">
      <c r="A69" s="57" t="s">
        <v>103</v>
      </c>
      <c r="B69" s="244" t="s">
        <v>63</v>
      </c>
      <c r="C69" s="244"/>
      <c r="D69" s="244"/>
      <c r="E69" s="100"/>
      <c r="F69" s="85"/>
      <c r="G69" s="85"/>
      <c r="H69" s="96"/>
      <c r="I69" s="96"/>
      <c r="J69" s="96"/>
      <c r="K69" s="96"/>
      <c r="L69" s="97"/>
    </row>
    <row r="70" spans="1:12" x14ac:dyDescent="0.2">
      <c r="A70" s="92">
        <v>63</v>
      </c>
      <c r="B70" s="93" t="s">
        <v>64</v>
      </c>
      <c r="C70" s="93"/>
      <c r="D70" s="93"/>
      <c r="E70" s="93"/>
      <c r="F70" s="83" t="s">
        <v>100</v>
      </c>
      <c r="G70" s="83">
        <v>1</v>
      </c>
      <c r="H70" s="84">
        <v>99.82</v>
      </c>
      <c r="I70" s="84">
        <f t="shared" ref="I70:I75" si="6">G70*H70</f>
        <v>99.82</v>
      </c>
      <c r="J70" s="83">
        <v>0</v>
      </c>
      <c r="K70" s="83">
        <f t="shared" ref="K70:K75" si="7">(1-J70/100)*H70</f>
        <v>99.82</v>
      </c>
      <c r="L70" s="83">
        <f t="shared" ref="L70:L75" si="8">G70*K70</f>
        <v>99.82</v>
      </c>
    </row>
    <row r="71" spans="1:12" x14ac:dyDescent="0.2">
      <c r="A71" s="68">
        <v>64</v>
      </c>
      <c r="B71" s="37" t="s">
        <v>65</v>
      </c>
      <c r="C71" s="37"/>
      <c r="D71" s="37"/>
      <c r="E71" s="37"/>
      <c r="F71" s="66" t="s">
        <v>100</v>
      </c>
      <c r="G71" s="66">
        <v>1</v>
      </c>
      <c r="H71" s="67">
        <v>154.49</v>
      </c>
      <c r="I71" s="67">
        <f t="shared" si="6"/>
        <v>154.49</v>
      </c>
      <c r="J71" s="66">
        <v>0</v>
      </c>
      <c r="K71" s="66">
        <f t="shared" si="7"/>
        <v>154.49</v>
      </c>
      <c r="L71" s="66">
        <f t="shared" si="8"/>
        <v>154.49</v>
      </c>
    </row>
    <row r="72" spans="1:12" x14ac:dyDescent="0.2">
      <c r="A72" s="68">
        <v>65</v>
      </c>
      <c r="B72" s="37" t="s">
        <v>66</v>
      </c>
      <c r="C72" s="37"/>
      <c r="D72" s="37"/>
      <c r="E72" s="37"/>
      <c r="F72" s="66" t="s">
        <v>100</v>
      </c>
      <c r="G72" s="66">
        <v>1</v>
      </c>
      <c r="H72" s="67">
        <v>261.83</v>
      </c>
      <c r="I72" s="67">
        <f t="shared" si="6"/>
        <v>261.83</v>
      </c>
      <c r="J72" s="66">
        <v>0</v>
      </c>
      <c r="K72" s="66">
        <f t="shared" si="7"/>
        <v>261.83</v>
      </c>
      <c r="L72" s="66">
        <f t="shared" si="8"/>
        <v>261.83</v>
      </c>
    </row>
    <row r="73" spans="1:12" x14ac:dyDescent="0.2">
      <c r="A73" s="68">
        <v>66</v>
      </c>
      <c r="B73" s="37" t="s">
        <v>67</v>
      </c>
      <c r="C73" s="37"/>
      <c r="D73" s="37"/>
      <c r="E73" s="37"/>
      <c r="F73" s="66" t="s">
        <v>100</v>
      </c>
      <c r="G73" s="66">
        <v>1</v>
      </c>
      <c r="H73" s="67">
        <v>480.02</v>
      </c>
      <c r="I73" s="67">
        <f t="shared" si="6"/>
        <v>480.02</v>
      </c>
      <c r="J73" s="66">
        <v>0</v>
      </c>
      <c r="K73" s="66">
        <f t="shared" si="7"/>
        <v>480.02</v>
      </c>
      <c r="L73" s="66">
        <f t="shared" si="8"/>
        <v>480.02</v>
      </c>
    </row>
    <row r="74" spans="1:12" x14ac:dyDescent="0.2">
      <c r="A74" s="68">
        <v>67</v>
      </c>
      <c r="B74" s="37" t="s">
        <v>68</v>
      </c>
      <c r="C74" s="37"/>
      <c r="D74" s="37"/>
      <c r="E74" s="37"/>
      <c r="F74" s="66" t="s">
        <v>100</v>
      </c>
      <c r="G74" s="66">
        <v>1</v>
      </c>
      <c r="H74" s="67">
        <v>5.5</v>
      </c>
      <c r="I74" s="67">
        <f t="shared" si="6"/>
        <v>5.5</v>
      </c>
      <c r="J74" s="66">
        <v>0</v>
      </c>
      <c r="K74" s="66">
        <f t="shared" si="7"/>
        <v>5.5</v>
      </c>
      <c r="L74" s="66">
        <f t="shared" si="8"/>
        <v>5.5</v>
      </c>
    </row>
    <row r="75" spans="1:12" ht="13.5" thickBot="1" x14ac:dyDescent="0.25">
      <c r="A75" s="98">
        <v>68</v>
      </c>
      <c r="B75" s="47" t="s">
        <v>69</v>
      </c>
      <c r="C75" s="47"/>
      <c r="D75" s="47"/>
      <c r="E75" s="47"/>
      <c r="F75" s="77" t="s">
        <v>100</v>
      </c>
      <c r="G75" s="77">
        <v>1</v>
      </c>
      <c r="H75" s="78">
        <v>5.5</v>
      </c>
      <c r="I75" s="78">
        <f t="shared" si="6"/>
        <v>5.5</v>
      </c>
      <c r="J75" s="77">
        <v>0</v>
      </c>
      <c r="K75" s="77">
        <f t="shared" si="7"/>
        <v>5.5</v>
      </c>
      <c r="L75" s="77">
        <f t="shared" si="8"/>
        <v>5.5</v>
      </c>
    </row>
    <row r="76" spans="1:12" ht="22.5" customHeight="1" thickBot="1" x14ac:dyDescent="0.25">
      <c r="A76" s="57" t="s">
        <v>104</v>
      </c>
      <c r="B76" s="244" t="s">
        <v>74</v>
      </c>
      <c r="C76" s="244"/>
      <c r="D76" s="244"/>
      <c r="E76" s="100"/>
      <c r="F76" s="85"/>
      <c r="G76" s="85"/>
      <c r="H76" s="96"/>
      <c r="I76" s="96"/>
      <c r="J76" s="96"/>
      <c r="K76" s="96"/>
      <c r="L76" s="97"/>
    </row>
    <row r="77" spans="1:12" x14ac:dyDescent="0.2">
      <c r="A77" s="92">
        <v>69</v>
      </c>
      <c r="B77" s="248" t="s">
        <v>75</v>
      </c>
      <c r="C77" s="248"/>
      <c r="D77" s="248"/>
      <c r="E77" s="99"/>
      <c r="F77" s="83" t="s">
        <v>100</v>
      </c>
      <c r="G77" s="83">
        <v>5</v>
      </c>
      <c r="H77" s="84">
        <v>3.32</v>
      </c>
      <c r="I77" s="84">
        <f t="shared" ref="I77:I101" si="9">G77*H77</f>
        <v>16.599999999999998</v>
      </c>
      <c r="J77" s="83">
        <v>0</v>
      </c>
      <c r="K77" s="83">
        <f t="shared" ref="K77:K101" si="10">(1-J77/100)*H77</f>
        <v>3.32</v>
      </c>
      <c r="L77" s="83">
        <f t="shared" ref="L77:L101" si="11">G77*K77</f>
        <v>16.599999999999998</v>
      </c>
    </row>
    <row r="78" spans="1:12" x14ac:dyDescent="0.2">
      <c r="A78" s="68">
        <v>70</v>
      </c>
      <c r="B78" s="245" t="s">
        <v>76</v>
      </c>
      <c r="C78" s="245"/>
      <c r="D78" s="245"/>
      <c r="E78" s="41"/>
      <c r="F78" s="66" t="s">
        <v>100</v>
      </c>
      <c r="G78" s="66">
        <v>5</v>
      </c>
      <c r="H78" s="67">
        <v>3.32</v>
      </c>
      <c r="I78" s="67">
        <f t="shared" si="9"/>
        <v>16.599999999999998</v>
      </c>
      <c r="J78" s="66">
        <v>0</v>
      </c>
      <c r="K78" s="66">
        <f t="shared" si="10"/>
        <v>3.32</v>
      </c>
      <c r="L78" s="66">
        <f t="shared" si="11"/>
        <v>16.599999999999998</v>
      </c>
    </row>
    <row r="79" spans="1:12" x14ac:dyDescent="0.2">
      <c r="A79" s="68">
        <v>71</v>
      </c>
      <c r="B79" s="245" t="s">
        <v>77</v>
      </c>
      <c r="C79" s="245"/>
      <c r="D79" s="245"/>
      <c r="E79" s="41"/>
      <c r="F79" s="66" t="s">
        <v>100</v>
      </c>
      <c r="G79" s="66">
        <v>5</v>
      </c>
      <c r="H79" s="67">
        <v>3.32</v>
      </c>
      <c r="I79" s="67">
        <f t="shared" si="9"/>
        <v>16.599999999999998</v>
      </c>
      <c r="J79" s="66">
        <v>0</v>
      </c>
      <c r="K79" s="66">
        <f t="shared" si="10"/>
        <v>3.32</v>
      </c>
      <c r="L79" s="66">
        <f t="shared" si="11"/>
        <v>16.599999999999998</v>
      </c>
    </row>
    <row r="80" spans="1:12" x14ac:dyDescent="0.2">
      <c r="A80" s="68">
        <v>72</v>
      </c>
      <c r="B80" s="245" t="s">
        <v>78</v>
      </c>
      <c r="C80" s="245"/>
      <c r="D80" s="245"/>
      <c r="E80" s="41"/>
      <c r="F80" s="66" t="s">
        <v>100</v>
      </c>
      <c r="G80" s="66">
        <v>5</v>
      </c>
      <c r="H80" s="67">
        <v>3.32</v>
      </c>
      <c r="I80" s="67">
        <f t="shared" si="9"/>
        <v>16.599999999999998</v>
      </c>
      <c r="J80" s="66">
        <v>0</v>
      </c>
      <c r="K80" s="66">
        <f t="shared" si="10"/>
        <v>3.32</v>
      </c>
      <c r="L80" s="66">
        <f t="shared" si="11"/>
        <v>16.599999999999998</v>
      </c>
    </row>
    <row r="81" spans="1:12" x14ac:dyDescent="0.2">
      <c r="A81" s="68">
        <v>73</v>
      </c>
      <c r="B81" s="245" t="s">
        <v>79</v>
      </c>
      <c r="C81" s="245"/>
      <c r="D81" s="245"/>
      <c r="E81" s="41"/>
      <c r="F81" s="66" t="s">
        <v>100</v>
      </c>
      <c r="G81" s="66">
        <v>5</v>
      </c>
      <c r="H81" s="67">
        <v>3.32</v>
      </c>
      <c r="I81" s="67">
        <f t="shared" si="9"/>
        <v>16.599999999999998</v>
      </c>
      <c r="J81" s="66">
        <v>0</v>
      </c>
      <c r="K81" s="66">
        <f t="shared" si="10"/>
        <v>3.32</v>
      </c>
      <c r="L81" s="66">
        <f t="shared" si="11"/>
        <v>16.599999999999998</v>
      </c>
    </row>
    <row r="82" spans="1:12" x14ac:dyDescent="0.2">
      <c r="A82" s="68">
        <v>74</v>
      </c>
      <c r="B82" s="245" t="s">
        <v>80</v>
      </c>
      <c r="C82" s="245"/>
      <c r="D82" s="245"/>
      <c r="E82" s="41"/>
      <c r="F82" s="66" t="s">
        <v>100</v>
      </c>
      <c r="G82" s="66">
        <v>5</v>
      </c>
      <c r="H82" s="67">
        <v>4.16</v>
      </c>
      <c r="I82" s="67">
        <f t="shared" si="9"/>
        <v>20.8</v>
      </c>
      <c r="J82" s="66">
        <v>0</v>
      </c>
      <c r="K82" s="66">
        <f t="shared" si="10"/>
        <v>4.16</v>
      </c>
      <c r="L82" s="66">
        <f t="shared" si="11"/>
        <v>20.8</v>
      </c>
    </row>
    <row r="83" spans="1:12" x14ac:dyDescent="0.2">
      <c r="A83" s="68">
        <v>75</v>
      </c>
      <c r="B83" s="245" t="s">
        <v>81</v>
      </c>
      <c r="C83" s="245"/>
      <c r="D83" s="245"/>
      <c r="E83" s="41"/>
      <c r="F83" s="66" t="s">
        <v>100</v>
      </c>
      <c r="G83" s="66">
        <v>1</v>
      </c>
      <c r="H83" s="67">
        <v>4.91</v>
      </c>
      <c r="I83" s="67">
        <f t="shared" si="9"/>
        <v>4.91</v>
      </c>
      <c r="J83" s="66">
        <v>0</v>
      </c>
      <c r="K83" s="66">
        <f t="shared" si="10"/>
        <v>4.91</v>
      </c>
      <c r="L83" s="66">
        <f t="shared" si="11"/>
        <v>4.91</v>
      </c>
    </row>
    <row r="84" spans="1:12" x14ac:dyDescent="0.2">
      <c r="A84" s="68">
        <v>76</v>
      </c>
      <c r="B84" s="245" t="s">
        <v>82</v>
      </c>
      <c r="C84" s="245"/>
      <c r="D84" s="245"/>
      <c r="E84" s="41"/>
      <c r="F84" s="66" t="s">
        <v>100</v>
      </c>
      <c r="G84" s="66">
        <v>1</v>
      </c>
      <c r="H84" s="67">
        <v>4.91</v>
      </c>
      <c r="I84" s="67">
        <f t="shared" si="9"/>
        <v>4.91</v>
      </c>
      <c r="J84" s="66">
        <v>0</v>
      </c>
      <c r="K84" s="66">
        <f t="shared" si="10"/>
        <v>4.91</v>
      </c>
      <c r="L84" s="66">
        <f t="shared" si="11"/>
        <v>4.91</v>
      </c>
    </row>
    <row r="85" spans="1:12" x14ac:dyDescent="0.2">
      <c r="A85" s="68">
        <v>77</v>
      </c>
      <c r="B85" s="37" t="s">
        <v>83</v>
      </c>
      <c r="C85" s="37"/>
      <c r="D85" s="37"/>
      <c r="E85" s="37"/>
      <c r="F85" s="66" t="s">
        <v>100</v>
      </c>
      <c r="G85" s="66">
        <v>1</v>
      </c>
      <c r="H85" s="67">
        <v>3.95</v>
      </c>
      <c r="I85" s="67">
        <f t="shared" si="9"/>
        <v>3.95</v>
      </c>
      <c r="J85" s="66">
        <v>0</v>
      </c>
      <c r="K85" s="66">
        <f t="shared" si="10"/>
        <v>3.95</v>
      </c>
      <c r="L85" s="66">
        <f t="shared" si="11"/>
        <v>3.95</v>
      </c>
    </row>
    <row r="86" spans="1:12" x14ac:dyDescent="0.2">
      <c r="A86" s="68">
        <v>78</v>
      </c>
      <c r="B86" s="37" t="s">
        <v>84</v>
      </c>
      <c r="C86" s="37"/>
      <c r="D86" s="37"/>
      <c r="E86" s="37"/>
      <c r="F86" s="66" t="s">
        <v>100</v>
      </c>
      <c r="G86" s="66">
        <v>1</v>
      </c>
      <c r="H86" s="67">
        <v>3.95</v>
      </c>
      <c r="I86" s="67">
        <f t="shared" si="9"/>
        <v>3.95</v>
      </c>
      <c r="J86" s="66">
        <v>0</v>
      </c>
      <c r="K86" s="66">
        <f t="shared" si="10"/>
        <v>3.95</v>
      </c>
      <c r="L86" s="66">
        <f t="shared" si="11"/>
        <v>3.95</v>
      </c>
    </row>
    <row r="87" spans="1:12" x14ac:dyDescent="0.2">
      <c r="A87" s="68">
        <v>79</v>
      </c>
      <c r="B87" s="37" t="s">
        <v>85</v>
      </c>
      <c r="C87" s="37"/>
      <c r="D87" s="37"/>
      <c r="E87" s="37"/>
      <c r="F87" s="66" t="s">
        <v>100</v>
      </c>
      <c r="G87" s="66">
        <v>1</v>
      </c>
      <c r="H87" s="67">
        <v>3.95</v>
      </c>
      <c r="I87" s="67">
        <f t="shared" si="9"/>
        <v>3.95</v>
      </c>
      <c r="J87" s="66">
        <v>0</v>
      </c>
      <c r="K87" s="66">
        <f t="shared" si="10"/>
        <v>3.95</v>
      </c>
      <c r="L87" s="66">
        <f t="shared" si="11"/>
        <v>3.95</v>
      </c>
    </row>
    <row r="88" spans="1:12" x14ac:dyDescent="0.2">
      <c r="A88" s="68">
        <v>80</v>
      </c>
      <c r="B88" s="37" t="s">
        <v>86</v>
      </c>
      <c r="C88" s="37"/>
      <c r="D88" s="37"/>
      <c r="E88" s="37"/>
      <c r="F88" s="66" t="s">
        <v>100</v>
      </c>
      <c r="G88" s="66">
        <v>1</v>
      </c>
      <c r="H88" s="67">
        <v>3.95</v>
      </c>
      <c r="I88" s="67">
        <f t="shared" si="9"/>
        <v>3.95</v>
      </c>
      <c r="J88" s="66">
        <v>0</v>
      </c>
      <c r="K88" s="66">
        <f t="shared" si="10"/>
        <v>3.95</v>
      </c>
      <c r="L88" s="66">
        <f t="shared" si="11"/>
        <v>3.95</v>
      </c>
    </row>
    <row r="89" spans="1:12" x14ac:dyDescent="0.2">
      <c r="A89" s="68">
        <v>81</v>
      </c>
      <c r="B89" s="37" t="s">
        <v>87</v>
      </c>
      <c r="C89" s="37"/>
      <c r="D89" s="37"/>
      <c r="E89" s="37"/>
      <c r="F89" s="66" t="s">
        <v>100</v>
      </c>
      <c r="G89" s="66">
        <v>1</v>
      </c>
      <c r="H89" s="67">
        <v>3.95</v>
      </c>
      <c r="I89" s="67">
        <f t="shared" si="9"/>
        <v>3.95</v>
      </c>
      <c r="J89" s="66">
        <v>0</v>
      </c>
      <c r="K89" s="66">
        <f t="shared" si="10"/>
        <v>3.95</v>
      </c>
      <c r="L89" s="66">
        <f t="shared" si="11"/>
        <v>3.95</v>
      </c>
    </row>
    <row r="90" spans="1:12" x14ac:dyDescent="0.2">
      <c r="A90" s="68">
        <v>82</v>
      </c>
      <c r="B90" s="37" t="s">
        <v>88</v>
      </c>
      <c r="C90" s="37"/>
      <c r="D90" s="37"/>
      <c r="E90" s="37"/>
      <c r="F90" s="66" t="s">
        <v>100</v>
      </c>
      <c r="G90" s="66">
        <v>1</v>
      </c>
      <c r="H90" s="67">
        <v>4.79</v>
      </c>
      <c r="I90" s="67">
        <f t="shared" si="9"/>
        <v>4.79</v>
      </c>
      <c r="J90" s="66">
        <v>0</v>
      </c>
      <c r="K90" s="66">
        <f t="shared" si="10"/>
        <v>4.79</v>
      </c>
      <c r="L90" s="66">
        <f t="shared" si="11"/>
        <v>4.79</v>
      </c>
    </row>
    <row r="91" spans="1:12" x14ac:dyDescent="0.2">
      <c r="A91" s="68">
        <v>83</v>
      </c>
      <c r="B91" s="37" t="s">
        <v>89</v>
      </c>
      <c r="C91" s="37"/>
      <c r="D91" s="37"/>
      <c r="E91" s="37"/>
      <c r="F91" s="66" t="s">
        <v>100</v>
      </c>
      <c r="G91" s="66">
        <v>1</v>
      </c>
      <c r="H91" s="67">
        <v>5.59</v>
      </c>
      <c r="I91" s="67">
        <f t="shared" si="9"/>
        <v>5.59</v>
      </c>
      <c r="J91" s="66">
        <v>0</v>
      </c>
      <c r="K91" s="66">
        <f t="shared" si="10"/>
        <v>5.59</v>
      </c>
      <c r="L91" s="66">
        <f t="shared" si="11"/>
        <v>5.59</v>
      </c>
    </row>
    <row r="92" spans="1:12" x14ac:dyDescent="0.2">
      <c r="A92" s="68">
        <v>84</v>
      </c>
      <c r="B92" s="37" t="s">
        <v>90</v>
      </c>
      <c r="C92" s="37"/>
      <c r="D92" s="37"/>
      <c r="E92" s="37"/>
      <c r="F92" s="66" t="s">
        <v>100</v>
      </c>
      <c r="G92" s="66">
        <v>1</v>
      </c>
      <c r="H92" s="67">
        <v>5.59</v>
      </c>
      <c r="I92" s="67">
        <f t="shared" si="9"/>
        <v>5.59</v>
      </c>
      <c r="J92" s="66">
        <v>0</v>
      </c>
      <c r="K92" s="66">
        <f t="shared" si="10"/>
        <v>5.59</v>
      </c>
      <c r="L92" s="66">
        <f t="shared" si="11"/>
        <v>5.59</v>
      </c>
    </row>
    <row r="93" spans="1:12" x14ac:dyDescent="0.2">
      <c r="A93" s="68">
        <v>85</v>
      </c>
      <c r="B93" s="37" t="s">
        <v>91</v>
      </c>
      <c r="C93" s="37"/>
      <c r="D93" s="37"/>
      <c r="E93" s="37"/>
      <c r="F93" s="66" t="s">
        <v>100</v>
      </c>
      <c r="G93" s="66">
        <v>1</v>
      </c>
      <c r="H93" s="67">
        <v>20.48</v>
      </c>
      <c r="I93" s="67">
        <f t="shared" si="9"/>
        <v>20.48</v>
      </c>
      <c r="J93" s="66">
        <v>0</v>
      </c>
      <c r="K93" s="66">
        <f t="shared" si="10"/>
        <v>20.48</v>
      </c>
      <c r="L93" s="66">
        <f t="shared" si="11"/>
        <v>20.48</v>
      </c>
    </row>
    <row r="94" spans="1:12" x14ac:dyDescent="0.2">
      <c r="A94" s="68">
        <v>86</v>
      </c>
      <c r="B94" s="37" t="s">
        <v>92</v>
      </c>
      <c r="C94" s="37"/>
      <c r="D94" s="37"/>
      <c r="E94" s="37"/>
      <c r="F94" s="66" t="s">
        <v>100</v>
      </c>
      <c r="G94" s="66">
        <v>1</v>
      </c>
      <c r="H94" s="67">
        <v>4.97</v>
      </c>
      <c r="I94" s="67">
        <f t="shared" si="9"/>
        <v>4.97</v>
      </c>
      <c r="J94" s="66">
        <v>0</v>
      </c>
      <c r="K94" s="66">
        <f t="shared" si="10"/>
        <v>4.97</v>
      </c>
      <c r="L94" s="66">
        <f t="shared" si="11"/>
        <v>4.97</v>
      </c>
    </row>
    <row r="95" spans="1:12" x14ac:dyDescent="0.2">
      <c r="A95" s="68">
        <v>87</v>
      </c>
      <c r="B95" s="37" t="s">
        <v>93</v>
      </c>
      <c r="C95" s="37"/>
      <c r="D95" s="37"/>
      <c r="E95" s="37"/>
      <c r="F95" s="66" t="s">
        <v>100</v>
      </c>
      <c r="G95" s="66">
        <v>1</v>
      </c>
      <c r="H95" s="67">
        <v>4.97</v>
      </c>
      <c r="I95" s="67">
        <f t="shared" si="9"/>
        <v>4.97</v>
      </c>
      <c r="J95" s="66">
        <v>0</v>
      </c>
      <c r="K95" s="66">
        <f t="shared" si="10"/>
        <v>4.97</v>
      </c>
      <c r="L95" s="66">
        <f t="shared" si="11"/>
        <v>4.97</v>
      </c>
    </row>
    <row r="96" spans="1:12" x14ac:dyDescent="0.2">
      <c r="A96" s="68">
        <v>88</v>
      </c>
      <c r="B96" s="37" t="s">
        <v>94</v>
      </c>
      <c r="C96" s="37"/>
      <c r="D96" s="37"/>
      <c r="E96" s="37"/>
      <c r="F96" s="66" t="s">
        <v>100</v>
      </c>
      <c r="G96" s="66">
        <v>1</v>
      </c>
      <c r="H96" s="67">
        <v>5.22</v>
      </c>
      <c r="I96" s="67">
        <f t="shared" si="9"/>
        <v>5.22</v>
      </c>
      <c r="J96" s="66">
        <v>0</v>
      </c>
      <c r="K96" s="66">
        <f t="shared" si="10"/>
        <v>5.22</v>
      </c>
      <c r="L96" s="66">
        <f t="shared" si="11"/>
        <v>5.22</v>
      </c>
    </row>
    <row r="97" spans="1:12" x14ac:dyDescent="0.2">
      <c r="A97" s="68">
        <v>89</v>
      </c>
      <c r="B97" s="37" t="s">
        <v>95</v>
      </c>
      <c r="C97" s="37"/>
      <c r="D97" s="37"/>
      <c r="E97" s="37"/>
      <c r="F97" s="66" t="s">
        <v>100</v>
      </c>
      <c r="G97" s="66">
        <v>1</v>
      </c>
      <c r="H97" s="67">
        <v>5.22</v>
      </c>
      <c r="I97" s="67">
        <f t="shared" si="9"/>
        <v>5.22</v>
      </c>
      <c r="J97" s="66">
        <v>0</v>
      </c>
      <c r="K97" s="66">
        <f t="shared" si="10"/>
        <v>5.22</v>
      </c>
      <c r="L97" s="66">
        <f t="shared" si="11"/>
        <v>5.22</v>
      </c>
    </row>
    <row r="98" spans="1:12" ht="12.75" customHeight="1" x14ac:dyDescent="0.2">
      <c r="A98" s="68">
        <v>90</v>
      </c>
      <c r="B98" s="37" t="s">
        <v>96</v>
      </c>
      <c r="C98" s="37"/>
      <c r="D98" s="37"/>
      <c r="E98" s="37"/>
      <c r="F98" s="66" t="s">
        <v>100</v>
      </c>
      <c r="G98" s="66">
        <v>1</v>
      </c>
      <c r="H98" s="67">
        <v>5.78</v>
      </c>
      <c r="I98" s="67">
        <f t="shared" si="9"/>
        <v>5.78</v>
      </c>
      <c r="J98" s="66">
        <v>0</v>
      </c>
      <c r="K98" s="66">
        <f t="shared" si="10"/>
        <v>5.78</v>
      </c>
      <c r="L98" s="66">
        <f t="shared" si="11"/>
        <v>5.78</v>
      </c>
    </row>
    <row r="99" spans="1:12" x14ac:dyDescent="0.2">
      <c r="A99" s="68">
        <v>91</v>
      </c>
      <c r="B99" s="37" t="s">
        <v>97</v>
      </c>
      <c r="C99" s="37"/>
      <c r="D99" s="37"/>
      <c r="E99" s="37"/>
      <c r="F99" s="66" t="s">
        <v>100</v>
      </c>
      <c r="G99" s="66">
        <v>1</v>
      </c>
      <c r="H99" s="67">
        <v>5.78</v>
      </c>
      <c r="I99" s="67">
        <f t="shared" si="9"/>
        <v>5.78</v>
      </c>
      <c r="J99" s="66">
        <v>0</v>
      </c>
      <c r="K99" s="66">
        <f t="shared" si="10"/>
        <v>5.78</v>
      </c>
      <c r="L99" s="66">
        <f t="shared" si="11"/>
        <v>5.78</v>
      </c>
    </row>
    <row r="100" spans="1:12" x14ac:dyDescent="0.2">
      <c r="A100" s="68">
        <v>92</v>
      </c>
      <c r="B100" s="37" t="s">
        <v>98</v>
      </c>
      <c r="C100" s="37"/>
      <c r="D100" s="37"/>
      <c r="E100" s="37"/>
      <c r="F100" s="66" t="s">
        <v>100</v>
      </c>
      <c r="G100" s="66">
        <v>1</v>
      </c>
      <c r="H100" s="67">
        <v>9.85</v>
      </c>
      <c r="I100" s="67">
        <f t="shared" si="9"/>
        <v>9.85</v>
      </c>
      <c r="J100" s="66">
        <v>0</v>
      </c>
      <c r="K100" s="66">
        <f t="shared" si="10"/>
        <v>9.85</v>
      </c>
      <c r="L100" s="66">
        <f t="shared" si="11"/>
        <v>9.85</v>
      </c>
    </row>
    <row r="101" spans="1:12" ht="13.5" thickBot="1" x14ac:dyDescent="0.25">
      <c r="A101" s="98">
        <v>93</v>
      </c>
      <c r="B101" s="47" t="s">
        <v>99</v>
      </c>
      <c r="C101" s="47"/>
      <c r="D101" s="47"/>
      <c r="E101" s="47"/>
      <c r="F101" s="77" t="s">
        <v>100</v>
      </c>
      <c r="G101" s="77">
        <v>1</v>
      </c>
      <c r="H101" s="78">
        <v>11.01</v>
      </c>
      <c r="I101" s="78">
        <f t="shared" si="9"/>
        <v>11.01</v>
      </c>
      <c r="J101" s="77">
        <v>0</v>
      </c>
      <c r="K101" s="77">
        <f t="shared" si="10"/>
        <v>11.01</v>
      </c>
      <c r="L101" s="77">
        <f t="shared" si="11"/>
        <v>11.01</v>
      </c>
    </row>
    <row r="102" spans="1:12" ht="13.5" thickBot="1" x14ac:dyDescent="0.25">
      <c r="A102" s="57" t="s">
        <v>105</v>
      </c>
      <c r="B102" s="101" t="s">
        <v>271</v>
      </c>
      <c r="C102" s="102"/>
      <c r="D102" s="102"/>
      <c r="E102" s="103"/>
      <c r="F102" s="55"/>
      <c r="G102" s="85"/>
      <c r="H102" s="104"/>
      <c r="I102" s="96"/>
      <c r="J102" s="96"/>
      <c r="K102" s="96"/>
      <c r="L102" s="97"/>
    </row>
    <row r="103" spans="1:12" x14ac:dyDescent="0.2">
      <c r="A103" s="92">
        <v>94</v>
      </c>
      <c r="B103" s="246" t="s">
        <v>108</v>
      </c>
      <c r="C103" s="246"/>
      <c r="D103" s="93" t="s">
        <v>109</v>
      </c>
      <c r="E103" s="49" t="s">
        <v>110</v>
      </c>
      <c r="F103" s="83" t="s">
        <v>203</v>
      </c>
      <c r="G103" s="83">
        <v>10</v>
      </c>
      <c r="H103" s="84">
        <v>8.1000000000000003E-2</v>
      </c>
      <c r="I103" s="84">
        <f t="shared" ref="I103:I166" si="12">G103*H103</f>
        <v>0.81</v>
      </c>
      <c r="J103" s="83">
        <v>0</v>
      </c>
      <c r="K103" s="83">
        <f t="shared" ref="K103:K133" si="13">(1-J103/100)*H103</f>
        <v>8.1000000000000003E-2</v>
      </c>
      <c r="L103" s="83">
        <f t="shared" ref="L103:L133" si="14">G103*K103</f>
        <v>0.81</v>
      </c>
    </row>
    <row r="104" spans="1:12" x14ac:dyDescent="0.2">
      <c r="A104" s="68">
        <v>95</v>
      </c>
      <c r="B104" s="247" t="s">
        <v>111</v>
      </c>
      <c r="C104" s="247"/>
      <c r="D104" s="37" t="s">
        <v>109</v>
      </c>
      <c r="E104" s="36" t="s">
        <v>112</v>
      </c>
      <c r="F104" s="66" t="s">
        <v>203</v>
      </c>
      <c r="G104" s="66">
        <v>400</v>
      </c>
      <c r="H104" s="67">
        <v>0.10299999999999999</v>
      </c>
      <c r="I104" s="67">
        <f t="shared" si="12"/>
        <v>41.199999999999996</v>
      </c>
      <c r="J104" s="66">
        <v>0</v>
      </c>
      <c r="K104" s="66">
        <f t="shared" si="13"/>
        <v>0.10299999999999999</v>
      </c>
      <c r="L104" s="66">
        <f t="shared" si="14"/>
        <v>41.199999999999996</v>
      </c>
    </row>
    <row r="105" spans="1:12" x14ac:dyDescent="0.2">
      <c r="A105" s="68">
        <v>96</v>
      </c>
      <c r="B105" s="247" t="s">
        <v>111</v>
      </c>
      <c r="C105" s="247"/>
      <c r="D105" s="37" t="s">
        <v>109</v>
      </c>
      <c r="E105" s="36" t="s">
        <v>113</v>
      </c>
      <c r="F105" s="66" t="s">
        <v>203</v>
      </c>
      <c r="G105" s="66">
        <v>100</v>
      </c>
      <c r="H105" s="67">
        <v>0.16900000000000001</v>
      </c>
      <c r="I105" s="67">
        <f t="shared" si="12"/>
        <v>16.900000000000002</v>
      </c>
      <c r="J105" s="66">
        <v>0</v>
      </c>
      <c r="K105" s="66">
        <f t="shared" si="13"/>
        <v>0.16900000000000001</v>
      </c>
      <c r="L105" s="66">
        <f t="shared" si="14"/>
        <v>16.900000000000002</v>
      </c>
    </row>
    <row r="106" spans="1:12" x14ac:dyDescent="0.2">
      <c r="A106" s="68">
        <v>97</v>
      </c>
      <c r="B106" s="247" t="s">
        <v>111</v>
      </c>
      <c r="C106" s="247"/>
      <c r="D106" s="37" t="s">
        <v>109</v>
      </c>
      <c r="E106" s="36" t="s">
        <v>114</v>
      </c>
      <c r="F106" s="66" t="s">
        <v>203</v>
      </c>
      <c r="G106" s="66">
        <v>10</v>
      </c>
      <c r="H106" s="67">
        <v>0.27300000000000002</v>
      </c>
      <c r="I106" s="67">
        <f t="shared" si="12"/>
        <v>2.7300000000000004</v>
      </c>
      <c r="J106" s="66">
        <v>0</v>
      </c>
      <c r="K106" s="66">
        <f t="shared" si="13"/>
        <v>0.27300000000000002</v>
      </c>
      <c r="L106" s="66">
        <f t="shared" si="14"/>
        <v>2.7300000000000004</v>
      </c>
    </row>
    <row r="107" spans="1:12" x14ac:dyDescent="0.2">
      <c r="A107" s="68">
        <v>98</v>
      </c>
      <c r="B107" s="247" t="s">
        <v>116</v>
      </c>
      <c r="C107" s="247"/>
      <c r="D107" s="37" t="s">
        <v>109</v>
      </c>
      <c r="E107" s="36" t="s">
        <v>115</v>
      </c>
      <c r="F107" s="66" t="s">
        <v>203</v>
      </c>
      <c r="G107" s="66">
        <v>10</v>
      </c>
      <c r="H107" s="67">
        <v>0.40400000000000003</v>
      </c>
      <c r="I107" s="67">
        <f t="shared" si="12"/>
        <v>4.04</v>
      </c>
      <c r="J107" s="66">
        <v>0</v>
      </c>
      <c r="K107" s="66">
        <f t="shared" si="13"/>
        <v>0.40400000000000003</v>
      </c>
      <c r="L107" s="66">
        <f t="shared" si="14"/>
        <v>4.04</v>
      </c>
    </row>
    <row r="108" spans="1:12" x14ac:dyDescent="0.2">
      <c r="A108" s="68">
        <v>99</v>
      </c>
      <c r="B108" s="247" t="s">
        <v>116</v>
      </c>
      <c r="C108" s="247"/>
      <c r="D108" s="37" t="s">
        <v>109</v>
      </c>
      <c r="E108" s="36" t="s">
        <v>117</v>
      </c>
      <c r="F108" s="66" t="s">
        <v>203</v>
      </c>
      <c r="G108" s="66">
        <v>10</v>
      </c>
      <c r="H108" s="67">
        <v>0.66800000000000004</v>
      </c>
      <c r="I108" s="67">
        <f t="shared" si="12"/>
        <v>6.6800000000000006</v>
      </c>
      <c r="J108" s="66">
        <v>0</v>
      </c>
      <c r="K108" s="66">
        <f t="shared" si="13"/>
        <v>0.66800000000000004</v>
      </c>
      <c r="L108" s="66">
        <f t="shared" si="14"/>
        <v>6.6800000000000006</v>
      </c>
    </row>
    <row r="109" spans="1:12" x14ac:dyDescent="0.2">
      <c r="A109" s="68">
        <v>100</v>
      </c>
      <c r="B109" s="247" t="s">
        <v>116</v>
      </c>
      <c r="C109" s="247"/>
      <c r="D109" s="37" t="s">
        <v>109</v>
      </c>
      <c r="E109" s="36" t="s">
        <v>118</v>
      </c>
      <c r="F109" s="66" t="s">
        <v>203</v>
      </c>
      <c r="G109" s="66">
        <v>10</v>
      </c>
      <c r="H109" s="67">
        <v>1.079</v>
      </c>
      <c r="I109" s="67">
        <f t="shared" si="12"/>
        <v>10.79</v>
      </c>
      <c r="J109" s="66">
        <v>0</v>
      </c>
      <c r="K109" s="66">
        <f t="shared" si="13"/>
        <v>1.079</v>
      </c>
      <c r="L109" s="66">
        <f t="shared" si="14"/>
        <v>10.79</v>
      </c>
    </row>
    <row r="110" spans="1:12" x14ac:dyDescent="0.2">
      <c r="A110" s="68">
        <v>101</v>
      </c>
      <c r="B110" s="247" t="s">
        <v>116</v>
      </c>
      <c r="C110" s="247"/>
      <c r="D110" s="37" t="s">
        <v>109</v>
      </c>
      <c r="E110" s="36" t="s">
        <v>119</v>
      </c>
      <c r="F110" s="66" t="s">
        <v>203</v>
      </c>
      <c r="G110" s="66">
        <v>10</v>
      </c>
      <c r="H110" s="67">
        <v>1.802</v>
      </c>
      <c r="I110" s="67">
        <f t="shared" si="12"/>
        <v>18.02</v>
      </c>
      <c r="J110" s="66">
        <v>0</v>
      </c>
      <c r="K110" s="66">
        <f t="shared" si="13"/>
        <v>1.802</v>
      </c>
      <c r="L110" s="66">
        <f t="shared" si="14"/>
        <v>18.02</v>
      </c>
    </row>
    <row r="111" spans="1:12" x14ac:dyDescent="0.2">
      <c r="A111" s="68">
        <v>102</v>
      </c>
      <c r="B111" s="247" t="s">
        <v>116</v>
      </c>
      <c r="C111" s="247"/>
      <c r="D111" s="37" t="s">
        <v>109</v>
      </c>
      <c r="E111" s="36" t="s">
        <v>120</v>
      </c>
      <c r="F111" s="66" t="s">
        <v>203</v>
      </c>
      <c r="G111" s="66">
        <v>10</v>
      </c>
      <c r="H111" s="67">
        <v>2.363</v>
      </c>
      <c r="I111" s="67">
        <f t="shared" si="12"/>
        <v>23.63</v>
      </c>
      <c r="J111" s="66">
        <v>0</v>
      </c>
      <c r="K111" s="66">
        <f t="shared" si="13"/>
        <v>2.363</v>
      </c>
      <c r="L111" s="66">
        <f t="shared" si="14"/>
        <v>23.63</v>
      </c>
    </row>
    <row r="112" spans="1:12" x14ac:dyDescent="0.2">
      <c r="A112" s="68">
        <v>103</v>
      </c>
      <c r="B112" s="247" t="s">
        <v>116</v>
      </c>
      <c r="C112" s="247"/>
      <c r="D112" s="37" t="s">
        <v>109</v>
      </c>
      <c r="E112" s="36" t="s">
        <v>121</v>
      </c>
      <c r="F112" s="66" t="s">
        <v>203</v>
      </c>
      <c r="G112" s="66">
        <v>10</v>
      </c>
      <c r="H112" s="67">
        <v>3.1179999999999999</v>
      </c>
      <c r="I112" s="67">
        <f t="shared" si="12"/>
        <v>31.18</v>
      </c>
      <c r="J112" s="66">
        <v>0</v>
      </c>
      <c r="K112" s="66">
        <f t="shared" si="13"/>
        <v>3.1179999999999999</v>
      </c>
      <c r="L112" s="66">
        <f t="shared" si="14"/>
        <v>31.18</v>
      </c>
    </row>
    <row r="113" spans="1:12" x14ac:dyDescent="0.2">
      <c r="A113" s="68">
        <v>104</v>
      </c>
      <c r="B113" s="247" t="s">
        <v>116</v>
      </c>
      <c r="C113" s="247"/>
      <c r="D113" s="37" t="s">
        <v>109</v>
      </c>
      <c r="E113" s="36" t="s">
        <v>122</v>
      </c>
      <c r="F113" s="66" t="s">
        <v>203</v>
      </c>
      <c r="G113" s="66">
        <v>10</v>
      </c>
      <c r="H113" s="67">
        <v>4.5220000000000002</v>
      </c>
      <c r="I113" s="67">
        <f t="shared" si="12"/>
        <v>45.22</v>
      </c>
      <c r="J113" s="66">
        <v>0</v>
      </c>
      <c r="K113" s="66">
        <f t="shared" si="13"/>
        <v>4.5220000000000002</v>
      </c>
      <c r="L113" s="66">
        <f t="shared" si="14"/>
        <v>45.22</v>
      </c>
    </row>
    <row r="114" spans="1:12" x14ac:dyDescent="0.2">
      <c r="A114" s="68">
        <v>105</v>
      </c>
      <c r="B114" s="247" t="s">
        <v>116</v>
      </c>
      <c r="C114" s="247"/>
      <c r="D114" s="37" t="s">
        <v>109</v>
      </c>
      <c r="E114" s="36" t="s">
        <v>123</v>
      </c>
      <c r="F114" s="66" t="s">
        <v>203</v>
      </c>
      <c r="G114" s="66">
        <v>10</v>
      </c>
      <c r="H114" s="67">
        <v>6.2610000000000001</v>
      </c>
      <c r="I114" s="67">
        <f t="shared" si="12"/>
        <v>62.61</v>
      </c>
      <c r="J114" s="66">
        <v>0</v>
      </c>
      <c r="K114" s="66">
        <f t="shared" si="13"/>
        <v>6.2610000000000001</v>
      </c>
      <c r="L114" s="66">
        <f t="shared" si="14"/>
        <v>62.61</v>
      </c>
    </row>
    <row r="115" spans="1:12" x14ac:dyDescent="0.2">
      <c r="A115" s="68">
        <v>106</v>
      </c>
      <c r="B115" s="247" t="s">
        <v>124</v>
      </c>
      <c r="C115" s="247"/>
      <c r="D115" s="37" t="s">
        <v>125</v>
      </c>
      <c r="E115" s="36" t="s">
        <v>126</v>
      </c>
      <c r="F115" s="66" t="s">
        <v>203</v>
      </c>
      <c r="G115" s="66">
        <v>10</v>
      </c>
      <c r="H115" s="67">
        <v>0.317</v>
      </c>
      <c r="I115" s="67">
        <f t="shared" si="12"/>
        <v>3.17</v>
      </c>
      <c r="J115" s="66">
        <v>0</v>
      </c>
      <c r="K115" s="66">
        <f t="shared" si="13"/>
        <v>0.317</v>
      </c>
      <c r="L115" s="66">
        <f t="shared" si="14"/>
        <v>3.17</v>
      </c>
    </row>
    <row r="116" spans="1:12" x14ac:dyDescent="0.2">
      <c r="A116" s="68">
        <v>107</v>
      </c>
      <c r="B116" s="247" t="s">
        <v>124</v>
      </c>
      <c r="C116" s="247"/>
      <c r="D116" s="37" t="s">
        <v>125</v>
      </c>
      <c r="E116" s="36" t="s">
        <v>127</v>
      </c>
      <c r="F116" s="66" t="s">
        <v>203</v>
      </c>
      <c r="G116" s="66">
        <v>10</v>
      </c>
      <c r="H116" s="67">
        <v>0.40799999999999997</v>
      </c>
      <c r="I116" s="67">
        <f t="shared" si="12"/>
        <v>4.08</v>
      </c>
      <c r="J116" s="66">
        <v>0</v>
      </c>
      <c r="K116" s="66">
        <f t="shared" si="13"/>
        <v>0.40799999999999997</v>
      </c>
      <c r="L116" s="66">
        <f t="shared" si="14"/>
        <v>4.08</v>
      </c>
    </row>
    <row r="117" spans="1:12" x14ac:dyDescent="0.2">
      <c r="A117" s="68">
        <v>108</v>
      </c>
      <c r="B117" s="247" t="s">
        <v>124</v>
      </c>
      <c r="C117" s="247"/>
      <c r="D117" s="37" t="s">
        <v>125</v>
      </c>
      <c r="E117" s="36" t="s">
        <v>129</v>
      </c>
      <c r="F117" s="66" t="s">
        <v>203</v>
      </c>
      <c r="G117" s="66">
        <v>200</v>
      </c>
      <c r="H117" s="67">
        <v>0.39100000000000001</v>
      </c>
      <c r="I117" s="67">
        <f t="shared" si="12"/>
        <v>78.2</v>
      </c>
      <c r="J117" s="66">
        <v>0</v>
      </c>
      <c r="K117" s="66">
        <f t="shared" si="13"/>
        <v>0.39100000000000001</v>
      </c>
      <c r="L117" s="66">
        <f t="shared" si="14"/>
        <v>78.2</v>
      </c>
    </row>
    <row r="118" spans="1:12" x14ac:dyDescent="0.2">
      <c r="A118" s="68">
        <v>109</v>
      </c>
      <c r="B118" s="247" t="s">
        <v>124</v>
      </c>
      <c r="C118" s="247"/>
      <c r="D118" s="37" t="s">
        <v>125</v>
      </c>
      <c r="E118" s="36" t="s">
        <v>130</v>
      </c>
      <c r="F118" s="66" t="s">
        <v>203</v>
      </c>
      <c r="G118" s="66">
        <v>100</v>
      </c>
      <c r="H118" s="67">
        <v>0.60499999999999998</v>
      </c>
      <c r="I118" s="67">
        <f t="shared" si="12"/>
        <v>60.5</v>
      </c>
      <c r="J118" s="66">
        <v>0</v>
      </c>
      <c r="K118" s="66">
        <f t="shared" si="13"/>
        <v>0.60499999999999998</v>
      </c>
      <c r="L118" s="66">
        <f t="shared" si="14"/>
        <v>60.5</v>
      </c>
    </row>
    <row r="119" spans="1:12" x14ac:dyDescent="0.2">
      <c r="A119" s="68">
        <v>110</v>
      </c>
      <c r="B119" s="247" t="s">
        <v>124</v>
      </c>
      <c r="C119" s="247"/>
      <c r="D119" s="37" t="s">
        <v>125</v>
      </c>
      <c r="E119" s="36" t="s">
        <v>131</v>
      </c>
      <c r="F119" s="66" t="s">
        <v>203</v>
      </c>
      <c r="G119" s="66">
        <v>10</v>
      </c>
      <c r="H119" s="67">
        <v>0.91800000000000004</v>
      </c>
      <c r="I119" s="67">
        <f t="shared" si="12"/>
        <v>9.18</v>
      </c>
      <c r="J119" s="66">
        <v>0</v>
      </c>
      <c r="K119" s="66">
        <f t="shared" si="13"/>
        <v>0.91800000000000004</v>
      </c>
      <c r="L119" s="66">
        <f t="shared" si="14"/>
        <v>9.18</v>
      </c>
    </row>
    <row r="120" spans="1:12" x14ac:dyDescent="0.2">
      <c r="A120" s="68">
        <v>111</v>
      </c>
      <c r="B120" s="247" t="s">
        <v>124</v>
      </c>
      <c r="C120" s="247"/>
      <c r="D120" s="37" t="s">
        <v>125</v>
      </c>
      <c r="E120" s="36" t="s">
        <v>132</v>
      </c>
      <c r="F120" s="66" t="s">
        <v>203</v>
      </c>
      <c r="G120" s="66">
        <v>10</v>
      </c>
      <c r="H120" s="67">
        <v>1.4139999999999999</v>
      </c>
      <c r="I120" s="67">
        <f t="shared" si="12"/>
        <v>14.139999999999999</v>
      </c>
      <c r="J120" s="66">
        <v>0</v>
      </c>
      <c r="K120" s="66">
        <f t="shared" si="13"/>
        <v>1.4139999999999999</v>
      </c>
      <c r="L120" s="66">
        <f t="shared" si="14"/>
        <v>14.139999999999999</v>
      </c>
    </row>
    <row r="121" spans="1:12" x14ac:dyDescent="0.2">
      <c r="A121" s="68">
        <v>112</v>
      </c>
      <c r="B121" s="247" t="s">
        <v>128</v>
      </c>
      <c r="C121" s="247"/>
      <c r="D121" s="37" t="s">
        <v>125</v>
      </c>
      <c r="E121" s="36" t="s">
        <v>133</v>
      </c>
      <c r="F121" s="66" t="s">
        <v>203</v>
      </c>
      <c r="G121" s="66">
        <v>10</v>
      </c>
      <c r="H121" s="67">
        <v>2.4740000000000002</v>
      </c>
      <c r="I121" s="67">
        <f t="shared" si="12"/>
        <v>24.740000000000002</v>
      </c>
      <c r="J121" s="66">
        <v>0</v>
      </c>
      <c r="K121" s="66">
        <f t="shared" si="13"/>
        <v>2.4740000000000002</v>
      </c>
      <c r="L121" s="66">
        <f t="shared" si="14"/>
        <v>24.740000000000002</v>
      </c>
    </row>
    <row r="122" spans="1:12" x14ac:dyDescent="0.2">
      <c r="A122" s="68">
        <v>113</v>
      </c>
      <c r="B122" s="247" t="s">
        <v>124</v>
      </c>
      <c r="C122" s="247"/>
      <c r="D122" s="37" t="s">
        <v>125</v>
      </c>
      <c r="E122" s="36" t="s">
        <v>134</v>
      </c>
      <c r="F122" s="66" t="s">
        <v>203</v>
      </c>
      <c r="G122" s="66">
        <v>10</v>
      </c>
      <c r="H122" s="67">
        <v>0.63700000000000001</v>
      </c>
      <c r="I122" s="67">
        <f t="shared" si="12"/>
        <v>6.37</v>
      </c>
      <c r="J122" s="66">
        <v>0</v>
      </c>
      <c r="K122" s="66">
        <f t="shared" si="13"/>
        <v>0.63700000000000001</v>
      </c>
      <c r="L122" s="66">
        <f t="shared" si="14"/>
        <v>6.37</v>
      </c>
    </row>
    <row r="123" spans="1:12" x14ac:dyDescent="0.2">
      <c r="A123" s="68">
        <v>114</v>
      </c>
      <c r="B123" s="247" t="s">
        <v>124</v>
      </c>
      <c r="C123" s="247"/>
      <c r="D123" s="37" t="s">
        <v>125</v>
      </c>
      <c r="E123" s="36" t="s">
        <v>135</v>
      </c>
      <c r="F123" s="66" t="s">
        <v>203</v>
      </c>
      <c r="G123" s="66">
        <v>10</v>
      </c>
      <c r="H123" s="67">
        <v>0.998</v>
      </c>
      <c r="I123" s="67">
        <f t="shared" si="12"/>
        <v>9.98</v>
      </c>
      <c r="J123" s="66">
        <v>0</v>
      </c>
      <c r="K123" s="66">
        <f t="shared" si="13"/>
        <v>0.998</v>
      </c>
      <c r="L123" s="66">
        <f t="shared" si="14"/>
        <v>9.98</v>
      </c>
    </row>
    <row r="124" spans="1:12" x14ac:dyDescent="0.2">
      <c r="A124" s="68">
        <v>115</v>
      </c>
      <c r="B124" s="247" t="s">
        <v>124</v>
      </c>
      <c r="C124" s="247"/>
      <c r="D124" s="37" t="s">
        <v>125</v>
      </c>
      <c r="E124" s="36" t="s">
        <v>136</v>
      </c>
      <c r="F124" s="66" t="s">
        <v>203</v>
      </c>
      <c r="G124" s="66">
        <v>10</v>
      </c>
      <c r="H124" s="67">
        <v>1.538</v>
      </c>
      <c r="I124" s="67">
        <f t="shared" si="12"/>
        <v>15.38</v>
      </c>
      <c r="J124" s="66">
        <v>0</v>
      </c>
      <c r="K124" s="66">
        <f t="shared" si="13"/>
        <v>1.538</v>
      </c>
      <c r="L124" s="66">
        <f t="shared" si="14"/>
        <v>15.38</v>
      </c>
    </row>
    <row r="125" spans="1:12" x14ac:dyDescent="0.2">
      <c r="A125" s="68">
        <v>116</v>
      </c>
      <c r="B125" s="247" t="s">
        <v>124</v>
      </c>
      <c r="C125" s="247"/>
      <c r="D125" s="37" t="s">
        <v>125</v>
      </c>
      <c r="E125" s="36" t="s">
        <v>137</v>
      </c>
      <c r="F125" s="66" t="s">
        <v>203</v>
      </c>
      <c r="G125" s="66">
        <v>10</v>
      </c>
      <c r="H125" s="67">
        <v>2.2490000000000001</v>
      </c>
      <c r="I125" s="67">
        <f t="shared" si="12"/>
        <v>22.490000000000002</v>
      </c>
      <c r="J125" s="66">
        <v>0</v>
      </c>
      <c r="K125" s="66">
        <f t="shared" si="13"/>
        <v>2.2490000000000001</v>
      </c>
      <c r="L125" s="66">
        <f t="shared" si="14"/>
        <v>22.490000000000002</v>
      </c>
    </row>
    <row r="126" spans="1:12" x14ac:dyDescent="0.2">
      <c r="A126" s="68">
        <v>117</v>
      </c>
      <c r="B126" s="247" t="s">
        <v>138</v>
      </c>
      <c r="C126" s="247"/>
      <c r="D126" s="37"/>
      <c r="E126" s="36" t="s">
        <v>126</v>
      </c>
      <c r="F126" s="66" t="s">
        <v>203</v>
      </c>
      <c r="G126" s="66">
        <v>10</v>
      </c>
      <c r="H126" s="67">
        <v>0.316</v>
      </c>
      <c r="I126" s="67">
        <f t="shared" si="12"/>
        <v>3.16</v>
      </c>
      <c r="J126" s="66">
        <v>0</v>
      </c>
      <c r="K126" s="66">
        <f t="shared" si="13"/>
        <v>0.316</v>
      </c>
      <c r="L126" s="66">
        <f t="shared" si="14"/>
        <v>3.16</v>
      </c>
    </row>
    <row r="127" spans="1:12" x14ac:dyDescent="0.2">
      <c r="A127" s="68">
        <v>118</v>
      </c>
      <c r="B127" s="247" t="s">
        <v>138</v>
      </c>
      <c r="C127" s="247"/>
      <c r="D127" s="37"/>
      <c r="E127" s="36" t="s">
        <v>129</v>
      </c>
      <c r="F127" s="66" t="s">
        <v>203</v>
      </c>
      <c r="G127" s="66">
        <v>10</v>
      </c>
      <c r="H127" s="67">
        <v>0.44500000000000001</v>
      </c>
      <c r="I127" s="67">
        <f t="shared" si="12"/>
        <v>4.45</v>
      </c>
      <c r="J127" s="66">
        <v>0</v>
      </c>
      <c r="K127" s="66">
        <f t="shared" si="13"/>
        <v>0.44500000000000001</v>
      </c>
      <c r="L127" s="66">
        <f t="shared" si="14"/>
        <v>4.45</v>
      </c>
    </row>
    <row r="128" spans="1:12" x14ac:dyDescent="0.2">
      <c r="A128" s="68">
        <v>119</v>
      </c>
      <c r="B128" s="247" t="s">
        <v>138</v>
      </c>
      <c r="C128" s="247"/>
      <c r="D128" s="37"/>
      <c r="E128" s="36" t="s">
        <v>130</v>
      </c>
      <c r="F128" s="66" t="s">
        <v>203</v>
      </c>
      <c r="G128" s="66">
        <v>10</v>
      </c>
      <c r="H128" s="67">
        <v>0.69899999999999995</v>
      </c>
      <c r="I128" s="67">
        <f t="shared" si="12"/>
        <v>6.9899999999999993</v>
      </c>
      <c r="J128" s="66">
        <v>0</v>
      </c>
      <c r="K128" s="66">
        <f t="shared" si="13"/>
        <v>0.69899999999999995</v>
      </c>
      <c r="L128" s="66">
        <f t="shared" si="14"/>
        <v>6.9899999999999993</v>
      </c>
    </row>
    <row r="129" spans="1:12" x14ac:dyDescent="0.2">
      <c r="A129" s="68">
        <v>120</v>
      </c>
      <c r="B129" s="247" t="s">
        <v>138</v>
      </c>
      <c r="C129" s="247"/>
      <c r="D129" s="37"/>
      <c r="E129" s="36" t="s">
        <v>139</v>
      </c>
      <c r="F129" s="66" t="s">
        <v>203</v>
      </c>
      <c r="G129" s="66">
        <v>10</v>
      </c>
      <c r="H129" s="67">
        <v>0.60899999999999999</v>
      </c>
      <c r="I129" s="67">
        <f t="shared" si="12"/>
        <v>6.09</v>
      </c>
      <c r="J129" s="66">
        <v>0</v>
      </c>
      <c r="K129" s="66">
        <f t="shared" si="13"/>
        <v>0.60899999999999999</v>
      </c>
      <c r="L129" s="66">
        <f t="shared" si="14"/>
        <v>6.09</v>
      </c>
    </row>
    <row r="130" spans="1:12" x14ac:dyDescent="0.2">
      <c r="A130" s="68">
        <v>121</v>
      </c>
      <c r="B130" s="247" t="s">
        <v>140</v>
      </c>
      <c r="C130" s="247"/>
      <c r="D130" s="37"/>
      <c r="E130" s="36" t="s">
        <v>141</v>
      </c>
      <c r="F130" s="66" t="s">
        <v>203</v>
      </c>
      <c r="G130" s="66">
        <v>10</v>
      </c>
      <c r="H130" s="67">
        <v>1.107</v>
      </c>
      <c r="I130" s="67">
        <f t="shared" si="12"/>
        <v>11.07</v>
      </c>
      <c r="J130" s="66">
        <v>0</v>
      </c>
      <c r="K130" s="66">
        <f t="shared" si="13"/>
        <v>1.107</v>
      </c>
      <c r="L130" s="66">
        <f t="shared" si="14"/>
        <v>11.07</v>
      </c>
    </row>
    <row r="131" spans="1:12" x14ac:dyDescent="0.2">
      <c r="A131" s="68">
        <v>122</v>
      </c>
      <c r="B131" s="247" t="s">
        <v>140</v>
      </c>
      <c r="C131" s="247"/>
      <c r="D131" s="37"/>
      <c r="E131" s="36" t="s">
        <v>142</v>
      </c>
      <c r="F131" s="66" t="s">
        <v>203</v>
      </c>
      <c r="G131" s="66">
        <v>10</v>
      </c>
      <c r="H131" s="67">
        <v>1.7390000000000001</v>
      </c>
      <c r="I131" s="67">
        <f t="shared" si="12"/>
        <v>17.39</v>
      </c>
      <c r="J131" s="66">
        <v>0</v>
      </c>
      <c r="K131" s="66">
        <f t="shared" si="13"/>
        <v>1.7390000000000001</v>
      </c>
      <c r="L131" s="66">
        <f t="shared" si="14"/>
        <v>17.39</v>
      </c>
    </row>
    <row r="132" spans="1:12" x14ac:dyDescent="0.2">
      <c r="A132" s="68">
        <v>123</v>
      </c>
      <c r="B132" s="247" t="s">
        <v>140</v>
      </c>
      <c r="C132" s="247"/>
      <c r="D132" s="37"/>
      <c r="E132" s="36" t="s">
        <v>143</v>
      </c>
      <c r="F132" s="66" t="s">
        <v>203</v>
      </c>
      <c r="G132" s="66">
        <v>10</v>
      </c>
      <c r="H132" s="67">
        <v>2.4510000000000001</v>
      </c>
      <c r="I132" s="67">
        <f t="shared" si="12"/>
        <v>24.51</v>
      </c>
      <c r="J132" s="66">
        <v>0</v>
      </c>
      <c r="K132" s="66">
        <f t="shared" si="13"/>
        <v>2.4510000000000001</v>
      </c>
      <c r="L132" s="66">
        <f t="shared" si="14"/>
        <v>24.51</v>
      </c>
    </row>
    <row r="133" spans="1:12" ht="12" customHeight="1" x14ac:dyDescent="0.2">
      <c r="A133" s="68">
        <v>124</v>
      </c>
      <c r="B133" s="247" t="s">
        <v>140</v>
      </c>
      <c r="C133" s="247"/>
      <c r="D133" s="37"/>
      <c r="E133" s="36" t="s">
        <v>144</v>
      </c>
      <c r="F133" s="66" t="s">
        <v>203</v>
      </c>
      <c r="G133" s="66">
        <v>10</v>
      </c>
      <c r="H133" s="67">
        <v>3.32</v>
      </c>
      <c r="I133" s="67">
        <f t="shared" si="12"/>
        <v>33.199999999999996</v>
      </c>
      <c r="J133" s="66">
        <v>0</v>
      </c>
      <c r="K133" s="66">
        <f t="shared" si="13"/>
        <v>3.32</v>
      </c>
      <c r="L133" s="66">
        <f t="shared" si="14"/>
        <v>33.199999999999996</v>
      </c>
    </row>
    <row r="134" spans="1:12" ht="12" customHeight="1" x14ac:dyDescent="0.2">
      <c r="A134" s="68">
        <v>125</v>
      </c>
      <c r="B134" s="247" t="s">
        <v>140</v>
      </c>
      <c r="C134" s="247"/>
      <c r="D134" s="37"/>
      <c r="E134" s="36" t="s">
        <v>145</v>
      </c>
      <c r="F134" s="66" t="s">
        <v>203</v>
      </c>
      <c r="G134" s="66">
        <v>10</v>
      </c>
      <c r="H134" s="67">
        <v>4.9009999999999998</v>
      </c>
      <c r="I134" s="67">
        <f t="shared" si="12"/>
        <v>49.01</v>
      </c>
      <c r="J134" s="66">
        <v>0</v>
      </c>
      <c r="K134" s="66">
        <f t="shared" ref="K134:K197" si="15">(1-J134/100)*H134</f>
        <v>4.9009999999999998</v>
      </c>
      <c r="L134" s="66">
        <f t="shared" ref="L134:L197" si="16">G134*K134</f>
        <v>49.01</v>
      </c>
    </row>
    <row r="135" spans="1:12" ht="12" customHeight="1" x14ac:dyDescent="0.2">
      <c r="A135" s="68">
        <v>126</v>
      </c>
      <c r="B135" s="247" t="s">
        <v>140</v>
      </c>
      <c r="C135" s="247"/>
      <c r="D135" s="37"/>
      <c r="E135" s="36" t="s">
        <v>146</v>
      </c>
      <c r="F135" s="66" t="s">
        <v>203</v>
      </c>
      <c r="G135" s="66">
        <v>10</v>
      </c>
      <c r="H135" s="67">
        <v>6.7990000000000004</v>
      </c>
      <c r="I135" s="67">
        <f t="shared" si="12"/>
        <v>67.990000000000009</v>
      </c>
      <c r="J135" s="66">
        <v>0</v>
      </c>
      <c r="K135" s="66">
        <f t="shared" si="15"/>
        <v>6.7990000000000004</v>
      </c>
      <c r="L135" s="66">
        <f t="shared" si="16"/>
        <v>67.990000000000009</v>
      </c>
    </row>
    <row r="136" spans="1:12" ht="12" customHeight="1" x14ac:dyDescent="0.2">
      <c r="A136" s="68">
        <v>127</v>
      </c>
      <c r="B136" s="247" t="s">
        <v>147</v>
      </c>
      <c r="C136" s="247"/>
      <c r="D136" s="37" t="s">
        <v>148</v>
      </c>
      <c r="E136" s="36" t="s">
        <v>118</v>
      </c>
      <c r="F136" s="66" t="s">
        <v>203</v>
      </c>
      <c r="G136" s="66">
        <v>10</v>
      </c>
      <c r="H136" s="67">
        <v>1.266</v>
      </c>
      <c r="I136" s="67">
        <f t="shared" si="12"/>
        <v>12.66</v>
      </c>
      <c r="J136" s="66">
        <v>0</v>
      </c>
      <c r="K136" s="66">
        <f t="shared" si="15"/>
        <v>1.266</v>
      </c>
      <c r="L136" s="66">
        <f t="shared" si="16"/>
        <v>12.66</v>
      </c>
    </row>
    <row r="137" spans="1:12" ht="12" customHeight="1" x14ac:dyDescent="0.2">
      <c r="A137" s="68">
        <v>128</v>
      </c>
      <c r="B137" s="247" t="s">
        <v>147</v>
      </c>
      <c r="C137" s="247"/>
      <c r="D137" s="37" t="s">
        <v>148</v>
      </c>
      <c r="E137" s="36" t="s">
        <v>119</v>
      </c>
      <c r="F137" s="66" t="s">
        <v>203</v>
      </c>
      <c r="G137" s="66">
        <v>10</v>
      </c>
      <c r="H137" s="67">
        <v>1.9239999999999999</v>
      </c>
      <c r="I137" s="67">
        <f t="shared" si="12"/>
        <v>19.239999999999998</v>
      </c>
      <c r="J137" s="66">
        <v>0</v>
      </c>
      <c r="K137" s="66">
        <f t="shared" si="15"/>
        <v>1.9239999999999999</v>
      </c>
      <c r="L137" s="66">
        <f t="shared" si="16"/>
        <v>19.239999999999998</v>
      </c>
    </row>
    <row r="138" spans="1:12" ht="12" customHeight="1" x14ac:dyDescent="0.2">
      <c r="A138" s="68">
        <v>129</v>
      </c>
      <c r="B138" s="247" t="s">
        <v>147</v>
      </c>
      <c r="C138" s="247"/>
      <c r="D138" s="37" t="s">
        <v>148</v>
      </c>
      <c r="E138" s="36" t="s">
        <v>120</v>
      </c>
      <c r="F138" s="66" t="s">
        <v>203</v>
      </c>
      <c r="G138" s="66">
        <v>10</v>
      </c>
      <c r="H138" s="67">
        <v>2.6179999999999999</v>
      </c>
      <c r="I138" s="67">
        <f t="shared" si="12"/>
        <v>26.18</v>
      </c>
      <c r="J138" s="66">
        <v>0</v>
      </c>
      <c r="K138" s="66">
        <f t="shared" si="15"/>
        <v>2.6179999999999999</v>
      </c>
      <c r="L138" s="66">
        <f t="shared" si="16"/>
        <v>26.18</v>
      </c>
    </row>
    <row r="139" spans="1:12" ht="12" customHeight="1" x14ac:dyDescent="0.2">
      <c r="A139" s="68">
        <v>130</v>
      </c>
      <c r="B139" s="247" t="s">
        <v>147</v>
      </c>
      <c r="C139" s="247"/>
      <c r="D139" s="37" t="s">
        <v>148</v>
      </c>
      <c r="E139" s="36" t="s">
        <v>121</v>
      </c>
      <c r="F139" s="66" t="s">
        <v>203</v>
      </c>
      <c r="G139" s="66">
        <v>10</v>
      </c>
      <c r="H139" s="67">
        <v>3.5270000000000001</v>
      </c>
      <c r="I139" s="67">
        <f t="shared" si="12"/>
        <v>35.270000000000003</v>
      </c>
      <c r="J139" s="66">
        <v>0</v>
      </c>
      <c r="K139" s="66">
        <f t="shared" si="15"/>
        <v>3.5270000000000001</v>
      </c>
      <c r="L139" s="66">
        <f t="shared" si="16"/>
        <v>35.270000000000003</v>
      </c>
    </row>
    <row r="140" spans="1:12" ht="12" customHeight="1" x14ac:dyDescent="0.2">
      <c r="A140" s="68">
        <v>131</v>
      </c>
      <c r="B140" s="247" t="s">
        <v>147</v>
      </c>
      <c r="C140" s="247"/>
      <c r="D140" s="37" t="s">
        <v>148</v>
      </c>
      <c r="E140" s="36" t="s">
        <v>122</v>
      </c>
      <c r="F140" s="66" t="s">
        <v>203</v>
      </c>
      <c r="G140" s="66">
        <v>10</v>
      </c>
      <c r="H140" s="67">
        <v>4.7619999999999996</v>
      </c>
      <c r="I140" s="67">
        <f t="shared" si="12"/>
        <v>47.62</v>
      </c>
      <c r="J140" s="66">
        <v>0</v>
      </c>
      <c r="K140" s="66">
        <f t="shared" si="15"/>
        <v>4.7619999999999996</v>
      </c>
      <c r="L140" s="66">
        <f t="shared" si="16"/>
        <v>47.62</v>
      </c>
    </row>
    <row r="141" spans="1:12" ht="12" customHeight="1" x14ac:dyDescent="0.2">
      <c r="A141" s="68">
        <v>132</v>
      </c>
      <c r="B141" s="247" t="s">
        <v>147</v>
      </c>
      <c r="C141" s="247"/>
      <c r="D141" s="37" t="s">
        <v>148</v>
      </c>
      <c r="E141" s="36" t="s">
        <v>123</v>
      </c>
      <c r="F141" s="66" t="s">
        <v>203</v>
      </c>
      <c r="G141" s="66">
        <v>10</v>
      </c>
      <c r="H141" s="67">
        <v>6.5</v>
      </c>
      <c r="I141" s="67">
        <f t="shared" si="12"/>
        <v>65</v>
      </c>
      <c r="J141" s="66">
        <v>0</v>
      </c>
      <c r="K141" s="66">
        <f t="shared" si="15"/>
        <v>6.5</v>
      </c>
      <c r="L141" s="66">
        <f t="shared" si="16"/>
        <v>65</v>
      </c>
    </row>
    <row r="142" spans="1:12" ht="12" customHeight="1" x14ac:dyDescent="0.2">
      <c r="A142" s="68">
        <v>133</v>
      </c>
      <c r="B142" s="247" t="s">
        <v>147</v>
      </c>
      <c r="C142" s="247"/>
      <c r="D142" s="37" t="s">
        <v>148</v>
      </c>
      <c r="E142" s="36" t="s">
        <v>149</v>
      </c>
      <c r="F142" s="66" t="s">
        <v>203</v>
      </c>
      <c r="G142" s="66">
        <v>10</v>
      </c>
      <c r="H142" s="67">
        <v>7.8970000000000002</v>
      </c>
      <c r="I142" s="67">
        <f t="shared" si="12"/>
        <v>78.97</v>
      </c>
      <c r="J142" s="66">
        <v>0</v>
      </c>
      <c r="K142" s="66">
        <f t="shared" si="15"/>
        <v>7.8970000000000002</v>
      </c>
      <c r="L142" s="66">
        <f t="shared" si="16"/>
        <v>78.97</v>
      </c>
    </row>
    <row r="143" spans="1:12" ht="12" customHeight="1" x14ac:dyDescent="0.2">
      <c r="A143" s="68">
        <v>134</v>
      </c>
      <c r="B143" s="247" t="s">
        <v>147</v>
      </c>
      <c r="C143" s="247"/>
      <c r="D143" s="37" t="s">
        <v>148</v>
      </c>
      <c r="E143" s="36" t="s">
        <v>150</v>
      </c>
      <c r="F143" s="66" t="s">
        <v>203</v>
      </c>
      <c r="G143" s="66">
        <v>10</v>
      </c>
      <c r="H143" s="67">
        <v>9.77</v>
      </c>
      <c r="I143" s="67">
        <f t="shared" si="12"/>
        <v>97.699999999999989</v>
      </c>
      <c r="J143" s="66">
        <v>0</v>
      </c>
      <c r="K143" s="66">
        <f t="shared" si="15"/>
        <v>9.77</v>
      </c>
      <c r="L143" s="66">
        <f t="shared" si="16"/>
        <v>97.699999999999989</v>
      </c>
    </row>
    <row r="144" spans="1:12" ht="12" customHeight="1" x14ac:dyDescent="0.2">
      <c r="A144" s="68">
        <v>135</v>
      </c>
      <c r="B144" s="247" t="s">
        <v>147</v>
      </c>
      <c r="C144" s="247"/>
      <c r="D144" s="37" t="s">
        <v>148</v>
      </c>
      <c r="E144" s="36" t="s">
        <v>151</v>
      </c>
      <c r="F144" s="66" t="s">
        <v>203</v>
      </c>
      <c r="G144" s="66">
        <v>10</v>
      </c>
      <c r="H144" s="67">
        <v>12.125999999999999</v>
      </c>
      <c r="I144" s="67">
        <f t="shared" si="12"/>
        <v>121.25999999999999</v>
      </c>
      <c r="J144" s="66">
        <v>0</v>
      </c>
      <c r="K144" s="66">
        <f t="shared" si="15"/>
        <v>12.125999999999999</v>
      </c>
      <c r="L144" s="66">
        <f t="shared" si="16"/>
        <v>121.25999999999999</v>
      </c>
    </row>
    <row r="145" spans="1:12" ht="12" customHeight="1" x14ac:dyDescent="0.2">
      <c r="A145" s="68">
        <v>136</v>
      </c>
      <c r="B145" s="247" t="s">
        <v>147</v>
      </c>
      <c r="C145" s="247"/>
      <c r="D145" s="37" t="s">
        <v>148</v>
      </c>
      <c r="E145" s="36" t="s">
        <v>152</v>
      </c>
      <c r="F145" s="66" t="s">
        <v>203</v>
      </c>
      <c r="G145" s="66">
        <v>10</v>
      </c>
      <c r="H145" s="67">
        <v>15.962999999999999</v>
      </c>
      <c r="I145" s="67">
        <f t="shared" si="12"/>
        <v>159.63</v>
      </c>
      <c r="J145" s="66">
        <v>0</v>
      </c>
      <c r="K145" s="66">
        <f t="shared" si="15"/>
        <v>15.962999999999999</v>
      </c>
      <c r="L145" s="66">
        <f t="shared" si="16"/>
        <v>159.63</v>
      </c>
    </row>
    <row r="146" spans="1:12" ht="12" customHeight="1" x14ac:dyDescent="0.2">
      <c r="A146" s="68">
        <v>137</v>
      </c>
      <c r="B146" s="247" t="s">
        <v>147</v>
      </c>
      <c r="C146" s="247"/>
      <c r="D146" s="37" t="s">
        <v>148</v>
      </c>
      <c r="E146" s="36" t="s">
        <v>153</v>
      </c>
      <c r="F146" s="66" t="s">
        <v>203</v>
      </c>
      <c r="G146" s="66">
        <v>10</v>
      </c>
      <c r="H146" s="67">
        <v>20.806999999999999</v>
      </c>
      <c r="I146" s="67">
        <f t="shared" si="12"/>
        <v>208.07</v>
      </c>
      <c r="J146" s="66">
        <v>0</v>
      </c>
      <c r="K146" s="66">
        <f t="shared" si="15"/>
        <v>20.806999999999999</v>
      </c>
      <c r="L146" s="66">
        <f t="shared" si="16"/>
        <v>208.07</v>
      </c>
    </row>
    <row r="147" spans="1:12" ht="12" customHeight="1" x14ac:dyDescent="0.2">
      <c r="A147" s="68">
        <v>138</v>
      </c>
      <c r="B147" s="247" t="s">
        <v>155</v>
      </c>
      <c r="C147" s="247"/>
      <c r="D147" s="37" t="s">
        <v>148</v>
      </c>
      <c r="E147" s="36" t="s">
        <v>129</v>
      </c>
      <c r="F147" s="66" t="s">
        <v>203</v>
      </c>
      <c r="G147" s="66">
        <v>100</v>
      </c>
      <c r="H147" s="67">
        <v>0.42899999999999999</v>
      </c>
      <c r="I147" s="67">
        <f t="shared" si="12"/>
        <v>42.9</v>
      </c>
      <c r="J147" s="66">
        <v>0</v>
      </c>
      <c r="K147" s="66">
        <f t="shared" si="15"/>
        <v>0.42899999999999999</v>
      </c>
      <c r="L147" s="66">
        <f t="shared" si="16"/>
        <v>42.9</v>
      </c>
    </row>
    <row r="148" spans="1:12" ht="12" customHeight="1" x14ac:dyDescent="0.2">
      <c r="A148" s="68">
        <v>139</v>
      </c>
      <c r="B148" s="247" t="s">
        <v>155</v>
      </c>
      <c r="C148" s="247"/>
      <c r="D148" s="37" t="s">
        <v>148</v>
      </c>
      <c r="E148" s="36" t="s">
        <v>130</v>
      </c>
      <c r="F148" s="66" t="s">
        <v>203</v>
      </c>
      <c r="G148" s="66">
        <v>100</v>
      </c>
      <c r="H148" s="67">
        <v>0.63100000000000001</v>
      </c>
      <c r="I148" s="67">
        <f t="shared" si="12"/>
        <v>63.1</v>
      </c>
      <c r="J148" s="66">
        <v>0</v>
      </c>
      <c r="K148" s="66">
        <f t="shared" si="15"/>
        <v>0.63100000000000001</v>
      </c>
      <c r="L148" s="66">
        <f t="shared" si="16"/>
        <v>63.1</v>
      </c>
    </row>
    <row r="149" spans="1:12" ht="12" customHeight="1" x14ac:dyDescent="0.2">
      <c r="A149" s="68">
        <v>140</v>
      </c>
      <c r="B149" s="247" t="s">
        <v>155</v>
      </c>
      <c r="C149" s="247"/>
      <c r="D149" s="37" t="s">
        <v>148</v>
      </c>
      <c r="E149" s="36" t="s">
        <v>131</v>
      </c>
      <c r="F149" s="66" t="s">
        <v>203</v>
      </c>
      <c r="G149" s="66">
        <v>10</v>
      </c>
      <c r="H149" s="67">
        <v>1.0509999999999999</v>
      </c>
      <c r="I149" s="67">
        <f t="shared" si="12"/>
        <v>10.51</v>
      </c>
      <c r="J149" s="66">
        <v>0</v>
      </c>
      <c r="K149" s="66">
        <f t="shared" si="15"/>
        <v>1.0509999999999999</v>
      </c>
      <c r="L149" s="66">
        <f t="shared" si="16"/>
        <v>10.51</v>
      </c>
    </row>
    <row r="150" spans="1:12" ht="12" customHeight="1" x14ac:dyDescent="0.2">
      <c r="A150" s="68">
        <v>141</v>
      </c>
      <c r="B150" s="247" t="s">
        <v>155</v>
      </c>
      <c r="C150" s="247"/>
      <c r="D150" s="37" t="s">
        <v>148</v>
      </c>
      <c r="E150" s="36" t="s">
        <v>132</v>
      </c>
      <c r="F150" s="66" t="s">
        <v>203</v>
      </c>
      <c r="G150" s="66">
        <v>10</v>
      </c>
      <c r="H150" s="67">
        <v>1.514</v>
      </c>
      <c r="I150" s="67">
        <f t="shared" si="12"/>
        <v>15.14</v>
      </c>
      <c r="J150" s="66">
        <v>0</v>
      </c>
      <c r="K150" s="66">
        <f t="shared" si="15"/>
        <v>1.514</v>
      </c>
      <c r="L150" s="66">
        <f t="shared" si="16"/>
        <v>15.14</v>
      </c>
    </row>
    <row r="151" spans="1:12" ht="12" customHeight="1" x14ac:dyDescent="0.2">
      <c r="A151" s="68">
        <v>142</v>
      </c>
      <c r="B151" s="247" t="s">
        <v>147</v>
      </c>
      <c r="C151" s="247"/>
      <c r="D151" s="37" t="s">
        <v>148</v>
      </c>
      <c r="E151" s="36" t="s">
        <v>133</v>
      </c>
      <c r="F151" s="66" t="s">
        <v>203</v>
      </c>
      <c r="G151" s="66">
        <v>10</v>
      </c>
      <c r="H151" s="67">
        <v>2.399</v>
      </c>
      <c r="I151" s="67">
        <f t="shared" si="12"/>
        <v>23.990000000000002</v>
      </c>
      <c r="J151" s="66">
        <v>0</v>
      </c>
      <c r="K151" s="66">
        <f t="shared" si="15"/>
        <v>2.399</v>
      </c>
      <c r="L151" s="66">
        <f t="shared" si="16"/>
        <v>23.990000000000002</v>
      </c>
    </row>
    <row r="152" spans="1:12" ht="12" customHeight="1" x14ac:dyDescent="0.2">
      <c r="A152" s="68">
        <v>143</v>
      </c>
      <c r="B152" s="247" t="s">
        <v>147</v>
      </c>
      <c r="C152" s="247"/>
      <c r="D152" s="37" t="s">
        <v>148</v>
      </c>
      <c r="E152" s="36" t="s">
        <v>156</v>
      </c>
      <c r="F152" s="66" t="s">
        <v>203</v>
      </c>
      <c r="G152" s="66">
        <v>10</v>
      </c>
      <c r="H152" s="67">
        <v>2.58</v>
      </c>
      <c r="I152" s="67">
        <f t="shared" si="12"/>
        <v>25.8</v>
      </c>
      <c r="J152" s="66">
        <v>0</v>
      </c>
      <c r="K152" s="66">
        <f t="shared" si="15"/>
        <v>2.58</v>
      </c>
      <c r="L152" s="66">
        <f t="shared" si="16"/>
        <v>25.8</v>
      </c>
    </row>
    <row r="153" spans="1:12" ht="12" customHeight="1" x14ac:dyDescent="0.2">
      <c r="A153" s="68">
        <v>144</v>
      </c>
      <c r="B153" s="247" t="s">
        <v>147</v>
      </c>
      <c r="C153" s="247"/>
      <c r="D153" s="37" t="s">
        <v>148</v>
      </c>
      <c r="E153" s="36" t="s">
        <v>157</v>
      </c>
      <c r="F153" s="66" t="s">
        <v>203</v>
      </c>
      <c r="G153" s="66">
        <v>10</v>
      </c>
      <c r="H153" s="67">
        <v>3.8039999999999998</v>
      </c>
      <c r="I153" s="67">
        <f t="shared" si="12"/>
        <v>38.04</v>
      </c>
      <c r="J153" s="66">
        <v>0</v>
      </c>
      <c r="K153" s="66">
        <f t="shared" si="15"/>
        <v>3.8039999999999998</v>
      </c>
      <c r="L153" s="66">
        <f t="shared" si="16"/>
        <v>38.04</v>
      </c>
    </row>
    <row r="154" spans="1:12" ht="12" customHeight="1" x14ac:dyDescent="0.2">
      <c r="A154" s="68">
        <v>145</v>
      </c>
      <c r="B154" s="247" t="s">
        <v>147</v>
      </c>
      <c r="C154" s="247"/>
      <c r="D154" s="37" t="s">
        <v>148</v>
      </c>
      <c r="E154" s="36" t="s">
        <v>158</v>
      </c>
      <c r="F154" s="66" t="s">
        <v>203</v>
      </c>
      <c r="G154" s="66">
        <v>10</v>
      </c>
      <c r="H154" s="67">
        <v>3.944</v>
      </c>
      <c r="I154" s="67">
        <f t="shared" si="12"/>
        <v>39.44</v>
      </c>
      <c r="J154" s="66">
        <v>0</v>
      </c>
      <c r="K154" s="66">
        <f t="shared" si="15"/>
        <v>3.944</v>
      </c>
      <c r="L154" s="66">
        <f t="shared" si="16"/>
        <v>39.44</v>
      </c>
    </row>
    <row r="155" spans="1:12" ht="12" customHeight="1" x14ac:dyDescent="0.2">
      <c r="A155" s="68">
        <v>146</v>
      </c>
      <c r="B155" s="247" t="s">
        <v>147</v>
      </c>
      <c r="C155" s="247"/>
      <c r="D155" s="37" t="s">
        <v>148</v>
      </c>
      <c r="E155" s="36" t="s">
        <v>159</v>
      </c>
      <c r="F155" s="66" t="s">
        <v>203</v>
      </c>
      <c r="G155" s="66">
        <v>10</v>
      </c>
      <c r="H155" s="67">
        <v>5.8129999999999997</v>
      </c>
      <c r="I155" s="67">
        <f t="shared" si="12"/>
        <v>58.129999999999995</v>
      </c>
      <c r="J155" s="66">
        <v>0</v>
      </c>
      <c r="K155" s="66">
        <f t="shared" si="15"/>
        <v>5.8129999999999997</v>
      </c>
      <c r="L155" s="66">
        <f t="shared" si="16"/>
        <v>58.129999999999995</v>
      </c>
    </row>
    <row r="156" spans="1:12" ht="12" customHeight="1" x14ac:dyDescent="0.2">
      <c r="A156" s="68">
        <v>147</v>
      </c>
      <c r="B156" s="247" t="s">
        <v>154</v>
      </c>
      <c r="C156" s="247"/>
      <c r="D156" s="37" t="s">
        <v>148</v>
      </c>
      <c r="E156" s="36" t="s">
        <v>160</v>
      </c>
      <c r="F156" s="66" t="s">
        <v>203</v>
      </c>
      <c r="G156" s="66">
        <v>10</v>
      </c>
      <c r="H156" s="67">
        <v>7.7610000000000001</v>
      </c>
      <c r="I156" s="67">
        <f t="shared" si="12"/>
        <v>77.61</v>
      </c>
      <c r="J156" s="66">
        <v>0</v>
      </c>
      <c r="K156" s="66">
        <f t="shared" si="15"/>
        <v>7.7610000000000001</v>
      </c>
      <c r="L156" s="66">
        <f t="shared" si="16"/>
        <v>77.61</v>
      </c>
    </row>
    <row r="157" spans="1:12" ht="12" customHeight="1" x14ac:dyDescent="0.2">
      <c r="A157" s="68">
        <v>148</v>
      </c>
      <c r="B157" s="247" t="s">
        <v>154</v>
      </c>
      <c r="C157" s="247"/>
      <c r="D157" s="37" t="s">
        <v>148</v>
      </c>
      <c r="E157" s="36" t="s">
        <v>161</v>
      </c>
      <c r="F157" s="66" t="s">
        <v>203</v>
      </c>
      <c r="G157" s="66">
        <v>10</v>
      </c>
      <c r="H157" s="67">
        <v>10.202999999999999</v>
      </c>
      <c r="I157" s="67">
        <f t="shared" si="12"/>
        <v>102.03</v>
      </c>
      <c r="J157" s="66">
        <v>0</v>
      </c>
      <c r="K157" s="66">
        <f t="shared" si="15"/>
        <v>10.202999999999999</v>
      </c>
      <c r="L157" s="66">
        <f t="shared" si="16"/>
        <v>102.03</v>
      </c>
    </row>
    <row r="158" spans="1:12" ht="12" customHeight="1" x14ac:dyDescent="0.2">
      <c r="A158" s="68">
        <v>149</v>
      </c>
      <c r="B158" s="247" t="s">
        <v>154</v>
      </c>
      <c r="C158" s="247"/>
      <c r="D158" s="37" t="s">
        <v>148</v>
      </c>
      <c r="E158" s="36" t="s">
        <v>162</v>
      </c>
      <c r="F158" s="66" t="s">
        <v>203</v>
      </c>
      <c r="G158" s="66">
        <v>10</v>
      </c>
      <c r="H158" s="67">
        <v>14.621</v>
      </c>
      <c r="I158" s="67">
        <f t="shared" si="12"/>
        <v>146.21</v>
      </c>
      <c r="J158" s="66">
        <v>0</v>
      </c>
      <c r="K158" s="66">
        <f t="shared" si="15"/>
        <v>14.621</v>
      </c>
      <c r="L158" s="66">
        <f t="shared" si="16"/>
        <v>146.21</v>
      </c>
    </row>
    <row r="159" spans="1:12" ht="12" customHeight="1" x14ac:dyDescent="0.2">
      <c r="A159" s="68">
        <v>150</v>
      </c>
      <c r="B159" s="247" t="s">
        <v>154</v>
      </c>
      <c r="C159" s="247"/>
      <c r="D159" s="37" t="s">
        <v>148</v>
      </c>
      <c r="E159" s="36" t="s">
        <v>163</v>
      </c>
      <c r="F159" s="66" t="s">
        <v>203</v>
      </c>
      <c r="G159" s="66">
        <v>10</v>
      </c>
      <c r="H159" s="67">
        <v>19.331</v>
      </c>
      <c r="I159" s="67">
        <f t="shared" si="12"/>
        <v>193.31</v>
      </c>
      <c r="J159" s="66">
        <v>0</v>
      </c>
      <c r="K159" s="66">
        <f t="shared" si="15"/>
        <v>19.331</v>
      </c>
      <c r="L159" s="66">
        <f t="shared" si="16"/>
        <v>193.31</v>
      </c>
    </row>
    <row r="160" spans="1:12" ht="12" customHeight="1" x14ac:dyDescent="0.2">
      <c r="A160" s="68">
        <v>151</v>
      </c>
      <c r="B160" s="247" t="s">
        <v>154</v>
      </c>
      <c r="C160" s="247"/>
      <c r="D160" s="37" t="s">
        <v>148</v>
      </c>
      <c r="E160" s="36" t="s">
        <v>164</v>
      </c>
      <c r="F160" s="66" t="s">
        <v>203</v>
      </c>
      <c r="G160" s="66">
        <v>10</v>
      </c>
      <c r="H160" s="67">
        <v>24.376999999999999</v>
      </c>
      <c r="I160" s="67">
        <f t="shared" si="12"/>
        <v>243.76999999999998</v>
      </c>
      <c r="J160" s="66">
        <v>0</v>
      </c>
      <c r="K160" s="66">
        <f t="shared" si="15"/>
        <v>24.376999999999999</v>
      </c>
      <c r="L160" s="66">
        <f t="shared" si="16"/>
        <v>243.76999999999998</v>
      </c>
    </row>
    <row r="161" spans="1:12" ht="12" customHeight="1" x14ac:dyDescent="0.2">
      <c r="A161" s="68">
        <v>152</v>
      </c>
      <c r="B161" s="247" t="s">
        <v>154</v>
      </c>
      <c r="C161" s="247"/>
      <c r="D161" s="37" t="s">
        <v>148</v>
      </c>
      <c r="E161" s="36" t="s">
        <v>165</v>
      </c>
      <c r="F161" s="66" t="s">
        <v>203</v>
      </c>
      <c r="G161" s="66">
        <v>10</v>
      </c>
      <c r="H161" s="67">
        <v>8.3369999999999997</v>
      </c>
      <c r="I161" s="67">
        <f t="shared" si="12"/>
        <v>83.37</v>
      </c>
      <c r="J161" s="66">
        <v>0</v>
      </c>
      <c r="K161" s="66">
        <f t="shared" si="15"/>
        <v>8.3369999999999997</v>
      </c>
      <c r="L161" s="66">
        <f t="shared" si="16"/>
        <v>83.37</v>
      </c>
    </row>
    <row r="162" spans="1:12" ht="12" customHeight="1" x14ac:dyDescent="0.2">
      <c r="A162" s="68">
        <v>153</v>
      </c>
      <c r="B162" s="247" t="s">
        <v>154</v>
      </c>
      <c r="C162" s="247"/>
      <c r="D162" s="37" t="s">
        <v>148</v>
      </c>
      <c r="E162" s="36" t="s">
        <v>166</v>
      </c>
      <c r="F162" s="66" t="s">
        <v>203</v>
      </c>
      <c r="G162" s="66">
        <v>10</v>
      </c>
      <c r="H162" s="67">
        <v>16.312999999999999</v>
      </c>
      <c r="I162" s="67">
        <f t="shared" si="12"/>
        <v>163.13</v>
      </c>
      <c r="J162" s="66">
        <v>0</v>
      </c>
      <c r="K162" s="66">
        <f t="shared" si="15"/>
        <v>16.312999999999999</v>
      </c>
      <c r="L162" s="66">
        <f t="shared" si="16"/>
        <v>163.13</v>
      </c>
    </row>
    <row r="163" spans="1:12" ht="12" customHeight="1" x14ac:dyDescent="0.2">
      <c r="A163" s="68">
        <v>154</v>
      </c>
      <c r="B163" s="247" t="s">
        <v>154</v>
      </c>
      <c r="C163" s="247"/>
      <c r="D163" s="37" t="s">
        <v>148</v>
      </c>
      <c r="E163" s="36" t="s">
        <v>167</v>
      </c>
      <c r="F163" s="66" t="s">
        <v>203</v>
      </c>
      <c r="G163" s="66">
        <v>10</v>
      </c>
      <c r="H163" s="67">
        <v>28.834</v>
      </c>
      <c r="I163" s="67">
        <f t="shared" si="12"/>
        <v>288.33999999999997</v>
      </c>
      <c r="J163" s="66">
        <v>0</v>
      </c>
      <c r="K163" s="66">
        <f t="shared" si="15"/>
        <v>28.834</v>
      </c>
      <c r="L163" s="66">
        <f t="shared" si="16"/>
        <v>288.33999999999997</v>
      </c>
    </row>
    <row r="164" spans="1:12" ht="12" customHeight="1" x14ac:dyDescent="0.2">
      <c r="A164" s="68">
        <v>155</v>
      </c>
      <c r="B164" s="247" t="s">
        <v>154</v>
      </c>
      <c r="C164" s="247"/>
      <c r="D164" s="37" t="s">
        <v>148</v>
      </c>
      <c r="E164" s="36" t="s">
        <v>168</v>
      </c>
      <c r="F164" s="66" t="s">
        <v>203</v>
      </c>
      <c r="G164" s="66">
        <v>10</v>
      </c>
      <c r="H164" s="67">
        <v>36.767000000000003</v>
      </c>
      <c r="I164" s="67">
        <f t="shared" si="12"/>
        <v>367.67</v>
      </c>
      <c r="J164" s="66">
        <v>0</v>
      </c>
      <c r="K164" s="66">
        <f t="shared" si="15"/>
        <v>36.767000000000003</v>
      </c>
      <c r="L164" s="66">
        <f t="shared" si="16"/>
        <v>367.67</v>
      </c>
    </row>
    <row r="165" spans="1:12" ht="12" customHeight="1" x14ac:dyDescent="0.2">
      <c r="A165" s="68">
        <v>156</v>
      </c>
      <c r="B165" s="247" t="s">
        <v>154</v>
      </c>
      <c r="C165" s="247"/>
      <c r="D165" s="37" t="s">
        <v>148</v>
      </c>
      <c r="E165" s="36" t="s">
        <v>169</v>
      </c>
      <c r="F165" s="66" t="s">
        <v>203</v>
      </c>
      <c r="G165" s="66">
        <v>10</v>
      </c>
      <c r="H165" s="67">
        <v>45.401000000000003</v>
      </c>
      <c r="I165" s="67">
        <f t="shared" si="12"/>
        <v>454.01000000000005</v>
      </c>
      <c r="J165" s="66">
        <v>0</v>
      </c>
      <c r="K165" s="66">
        <f t="shared" si="15"/>
        <v>45.401000000000003</v>
      </c>
      <c r="L165" s="66">
        <f t="shared" si="16"/>
        <v>454.01000000000005</v>
      </c>
    </row>
    <row r="166" spans="1:12" ht="12" customHeight="1" x14ac:dyDescent="0.2">
      <c r="A166" s="68">
        <v>157</v>
      </c>
      <c r="B166" s="247" t="s">
        <v>154</v>
      </c>
      <c r="C166" s="247"/>
      <c r="D166" s="37" t="s">
        <v>148</v>
      </c>
      <c r="E166" s="36" t="s">
        <v>170</v>
      </c>
      <c r="F166" s="66" t="s">
        <v>203</v>
      </c>
      <c r="G166" s="66">
        <v>10</v>
      </c>
      <c r="H166" s="67">
        <v>60.877000000000002</v>
      </c>
      <c r="I166" s="67">
        <f t="shared" si="12"/>
        <v>608.77</v>
      </c>
      <c r="J166" s="66">
        <v>0</v>
      </c>
      <c r="K166" s="66">
        <f t="shared" si="15"/>
        <v>60.877000000000002</v>
      </c>
      <c r="L166" s="66">
        <f t="shared" si="16"/>
        <v>608.77</v>
      </c>
    </row>
    <row r="167" spans="1:12" ht="12" customHeight="1" x14ac:dyDescent="0.2">
      <c r="A167" s="68">
        <v>158</v>
      </c>
      <c r="B167" s="247" t="s">
        <v>155</v>
      </c>
      <c r="C167" s="247"/>
      <c r="D167" s="37" t="s">
        <v>148</v>
      </c>
      <c r="E167" s="36" t="s">
        <v>139</v>
      </c>
      <c r="F167" s="66" t="s">
        <v>203</v>
      </c>
      <c r="G167" s="66">
        <v>10</v>
      </c>
      <c r="H167" s="67">
        <v>0.6</v>
      </c>
      <c r="I167" s="67">
        <f t="shared" ref="I167:I220" si="17">G167*H167</f>
        <v>6</v>
      </c>
      <c r="J167" s="66">
        <v>0</v>
      </c>
      <c r="K167" s="66">
        <f t="shared" si="15"/>
        <v>0.6</v>
      </c>
      <c r="L167" s="66">
        <f t="shared" si="16"/>
        <v>6</v>
      </c>
    </row>
    <row r="168" spans="1:12" ht="12" customHeight="1" x14ac:dyDescent="0.2">
      <c r="A168" s="68">
        <v>159</v>
      </c>
      <c r="B168" s="247" t="s">
        <v>155</v>
      </c>
      <c r="C168" s="247"/>
      <c r="D168" s="37" t="s">
        <v>148</v>
      </c>
      <c r="E168" s="36" t="s">
        <v>171</v>
      </c>
      <c r="F168" s="66" t="s">
        <v>203</v>
      </c>
      <c r="G168" s="66">
        <v>10</v>
      </c>
      <c r="H168" s="67">
        <v>0.88700000000000001</v>
      </c>
      <c r="I168" s="67">
        <f t="shared" si="17"/>
        <v>8.870000000000001</v>
      </c>
      <c r="J168" s="66">
        <v>0</v>
      </c>
      <c r="K168" s="66">
        <f t="shared" si="15"/>
        <v>0.88700000000000001</v>
      </c>
      <c r="L168" s="66">
        <f t="shared" si="16"/>
        <v>8.870000000000001</v>
      </c>
    </row>
    <row r="169" spans="1:12" ht="12" customHeight="1" x14ac:dyDescent="0.2">
      <c r="A169" s="68">
        <v>160</v>
      </c>
      <c r="B169" s="247" t="s">
        <v>155</v>
      </c>
      <c r="C169" s="247"/>
      <c r="D169" s="37" t="s">
        <v>148</v>
      </c>
      <c r="E169" s="36" t="s">
        <v>172</v>
      </c>
      <c r="F169" s="66" t="s">
        <v>203</v>
      </c>
      <c r="G169" s="66">
        <v>10</v>
      </c>
      <c r="H169" s="67">
        <v>1.345</v>
      </c>
      <c r="I169" s="67">
        <f t="shared" si="17"/>
        <v>13.45</v>
      </c>
      <c r="J169" s="66">
        <v>0</v>
      </c>
      <c r="K169" s="66">
        <f t="shared" si="15"/>
        <v>1.345</v>
      </c>
      <c r="L169" s="66">
        <f t="shared" si="16"/>
        <v>13.45</v>
      </c>
    </row>
    <row r="170" spans="1:12" ht="12" customHeight="1" x14ac:dyDescent="0.2">
      <c r="A170" s="68">
        <v>161</v>
      </c>
      <c r="B170" s="247" t="s">
        <v>155</v>
      </c>
      <c r="C170" s="247"/>
      <c r="D170" s="37" t="s">
        <v>148</v>
      </c>
      <c r="E170" s="36" t="s">
        <v>173</v>
      </c>
      <c r="F170" s="66" t="s">
        <v>203</v>
      </c>
      <c r="G170" s="66">
        <v>10</v>
      </c>
      <c r="H170" s="67">
        <v>2.0030000000000001</v>
      </c>
      <c r="I170" s="67">
        <f t="shared" si="17"/>
        <v>20.03</v>
      </c>
      <c r="J170" s="66">
        <v>0</v>
      </c>
      <c r="K170" s="66">
        <f t="shared" si="15"/>
        <v>2.0030000000000001</v>
      </c>
      <c r="L170" s="66">
        <f t="shared" si="16"/>
        <v>20.03</v>
      </c>
    </row>
    <row r="171" spans="1:12" ht="12" customHeight="1" x14ac:dyDescent="0.2">
      <c r="A171" s="68">
        <v>162</v>
      </c>
      <c r="B171" s="247" t="s">
        <v>147</v>
      </c>
      <c r="C171" s="247"/>
      <c r="D171" s="37" t="s">
        <v>148</v>
      </c>
      <c r="E171" s="36" t="s">
        <v>174</v>
      </c>
      <c r="F171" s="66" t="s">
        <v>203</v>
      </c>
      <c r="G171" s="66">
        <v>10</v>
      </c>
      <c r="H171" s="67">
        <v>2.9860000000000002</v>
      </c>
      <c r="I171" s="67">
        <f t="shared" si="17"/>
        <v>29.860000000000003</v>
      </c>
      <c r="J171" s="66">
        <v>0</v>
      </c>
      <c r="K171" s="66">
        <f t="shared" si="15"/>
        <v>2.9860000000000002</v>
      </c>
      <c r="L171" s="66">
        <f t="shared" si="16"/>
        <v>29.860000000000003</v>
      </c>
    </row>
    <row r="172" spans="1:12" ht="12" customHeight="1" x14ac:dyDescent="0.2">
      <c r="A172" s="68">
        <v>163</v>
      </c>
      <c r="B172" s="247" t="s">
        <v>147</v>
      </c>
      <c r="C172" s="247"/>
      <c r="D172" s="37" t="s">
        <v>148</v>
      </c>
      <c r="E172" s="36" t="s">
        <v>175</v>
      </c>
      <c r="F172" s="66" t="s">
        <v>203</v>
      </c>
      <c r="G172" s="66">
        <v>10</v>
      </c>
      <c r="H172" s="67">
        <v>4.7409999999999997</v>
      </c>
      <c r="I172" s="67">
        <f t="shared" si="17"/>
        <v>47.41</v>
      </c>
      <c r="J172" s="66">
        <v>0</v>
      </c>
      <c r="K172" s="66">
        <f t="shared" si="15"/>
        <v>4.7409999999999997</v>
      </c>
      <c r="L172" s="66">
        <f t="shared" si="16"/>
        <v>47.41</v>
      </c>
    </row>
    <row r="173" spans="1:12" ht="12" customHeight="1" x14ac:dyDescent="0.2">
      <c r="A173" s="68">
        <v>164</v>
      </c>
      <c r="B173" s="247" t="s">
        <v>147</v>
      </c>
      <c r="C173" s="247"/>
      <c r="D173" s="37" t="s">
        <v>148</v>
      </c>
      <c r="E173" s="36" t="s">
        <v>176</v>
      </c>
      <c r="F173" s="66" t="s">
        <v>203</v>
      </c>
      <c r="G173" s="66">
        <v>10</v>
      </c>
      <c r="H173" s="67">
        <v>7.35</v>
      </c>
      <c r="I173" s="67">
        <f t="shared" si="17"/>
        <v>73.5</v>
      </c>
      <c r="J173" s="66">
        <v>0</v>
      </c>
      <c r="K173" s="66">
        <f t="shared" si="15"/>
        <v>7.35</v>
      </c>
      <c r="L173" s="66">
        <f t="shared" si="16"/>
        <v>73.5</v>
      </c>
    </row>
    <row r="174" spans="1:12" ht="12" customHeight="1" x14ac:dyDescent="0.2">
      <c r="A174" s="68">
        <v>165</v>
      </c>
      <c r="B174" s="247" t="s">
        <v>154</v>
      </c>
      <c r="C174" s="247"/>
      <c r="D174" s="37" t="s">
        <v>148</v>
      </c>
      <c r="E174" s="36" t="s">
        <v>177</v>
      </c>
      <c r="F174" s="66" t="s">
        <v>203</v>
      </c>
      <c r="G174" s="66">
        <v>10</v>
      </c>
      <c r="H174" s="67">
        <v>10.429</v>
      </c>
      <c r="I174" s="67">
        <f t="shared" si="17"/>
        <v>104.29</v>
      </c>
      <c r="J174" s="66">
        <v>0</v>
      </c>
      <c r="K174" s="66">
        <f t="shared" si="15"/>
        <v>10.429</v>
      </c>
      <c r="L174" s="66">
        <f t="shared" si="16"/>
        <v>104.29</v>
      </c>
    </row>
    <row r="175" spans="1:12" ht="12" customHeight="1" x14ac:dyDescent="0.2">
      <c r="A175" s="68">
        <v>166</v>
      </c>
      <c r="B175" s="247" t="s">
        <v>154</v>
      </c>
      <c r="C175" s="247"/>
      <c r="D175" s="37" t="s">
        <v>148</v>
      </c>
      <c r="E175" s="36" t="s">
        <v>178</v>
      </c>
      <c r="F175" s="66" t="s">
        <v>203</v>
      </c>
      <c r="G175" s="66">
        <v>10</v>
      </c>
      <c r="H175" s="67">
        <v>13.882999999999999</v>
      </c>
      <c r="I175" s="67">
        <f t="shared" si="17"/>
        <v>138.82999999999998</v>
      </c>
      <c r="J175" s="66">
        <v>0</v>
      </c>
      <c r="K175" s="66">
        <f t="shared" si="15"/>
        <v>13.882999999999999</v>
      </c>
      <c r="L175" s="66">
        <f t="shared" si="16"/>
        <v>138.82999999999998</v>
      </c>
    </row>
    <row r="176" spans="1:12" ht="12" customHeight="1" x14ac:dyDescent="0.2">
      <c r="A176" s="68">
        <v>167</v>
      </c>
      <c r="B176" s="247" t="s">
        <v>154</v>
      </c>
      <c r="C176" s="247"/>
      <c r="D176" s="37" t="s">
        <v>148</v>
      </c>
      <c r="E176" s="36" t="s">
        <v>179</v>
      </c>
      <c r="F176" s="66" t="s">
        <v>203</v>
      </c>
      <c r="G176" s="66">
        <v>10</v>
      </c>
      <c r="H176" s="67">
        <v>20.122</v>
      </c>
      <c r="I176" s="67">
        <f t="shared" si="17"/>
        <v>201.22</v>
      </c>
      <c r="J176" s="66">
        <v>0</v>
      </c>
      <c r="K176" s="66">
        <f t="shared" si="15"/>
        <v>20.122</v>
      </c>
      <c r="L176" s="66">
        <f t="shared" si="16"/>
        <v>201.22</v>
      </c>
    </row>
    <row r="177" spans="1:12" ht="12" customHeight="1" x14ac:dyDescent="0.2">
      <c r="A177" s="68">
        <v>168</v>
      </c>
      <c r="B177" s="247" t="s">
        <v>154</v>
      </c>
      <c r="C177" s="247"/>
      <c r="D177" s="37" t="s">
        <v>148</v>
      </c>
      <c r="E177" s="36" t="s">
        <v>180</v>
      </c>
      <c r="F177" s="66" t="s">
        <v>203</v>
      </c>
      <c r="G177" s="66">
        <v>10</v>
      </c>
      <c r="H177" s="67">
        <v>27.707000000000001</v>
      </c>
      <c r="I177" s="67">
        <f t="shared" si="17"/>
        <v>277.07</v>
      </c>
      <c r="J177" s="66">
        <v>0</v>
      </c>
      <c r="K177" s="66">
        <f t="shared" si="15"/>
        <v>27.707000000000001</v>
      </c>
      <c r="L177" s="66">
        <f t="shared" si="16"/>
        <v>277.07</v>
      </c>
    </row>
    <row r="178" spans="1:12" x14ac:dyDescent="0.2">
      <c r="A178" s="68">
        <v>169</v>
      </c>
      <c r="B178" s="247" t="s">
        <v>155</v>
      </c>
      <c r="C178" s="247"/>
      <c r="D178" s="37" t="s">
        <v>148</v>
      </c>
      <c r="E178" s="36" t="s">
        <v>134</v>
      </c>
      <c r="F178" s="66" t="s">
        <v>203</v>
      </c>
      <c r="G178" s="66">
        <v>10</v>
      </c>
      <c r="H178" s="67">
        <v>0.66200000000000003</v>
      </c>
      <c r="I178" s="67">
        <f t="shared" si="17"/>
        <v>6.62</v>
      </c>
      <c r="J178" s="66">
        <v>0</v>
      </c>
      <c r="K178" s="66">
        <f t="shared" si="15"/>
        <v>0.66200000000000003</v>
      </c>
      <c r="L178" s="66">
        <f t="shared" si="16"/>
        <v>6.62</v>
      </c>
    </row>
    <row r="179" spans="1:12" x14ac:dyDescent="0.2">
      <c r="A179" s="68">
        <v>170</v>
      </c>
      <c r="B179" s="247" t="s">
        <v>155</v>
      </c>
      <c r="C179" s="247"/>
      <c r="D179" s="37" t="s">
        <v>148</v>
      </c>
      <c r="E179" s="36" t="s">
        <v>135</v>
      </c>
      <c r="F179" s="66" t="s">
        <v>203</v>
      </c>
      <c r="G179" s="66">
        <v>10</v>
      </c>
      <c r="H179" s="67">
        <v>1.0149999999999999</v>
      </c>
      <c r="I179" s="67">
        <f t="shared" si="17"/>
        <v>10.149999999999999</v>
      </c>
      <c r="J179" s="66">
        <v>0</v>
      </c>
      <c r="K179" s="66">
        <f t="shared" si="15"/>
        <v>1.0149999999999999</v>
      </c>
      <c r="L179" s="66">
        <f t="shared" si="16"/>
        <v>10.149999999999999</v>
      </c>
    </row>
    <row r="180" spans="1:12" x14ac:dyDescent="0.2">
      <c r="A180" s="68">
        <v>171</v>
      </c>
      <c r="B180" s="247" t="s">
        <v>155</v>
      </c>
      <c r="C180" s="247"/>
      <c r="D180" s="37" t="s">
        <v>148</v>
      </c>
      <c r="E180" s="36" t="s">
        <v>136</v>
      </c>
      <c r="F180" s="66" t="s">
        <v>203</v>
      </c>
      <c r="G180" s="66">
        <v>10</v>
      </c>
      <c r="H180" s="67">
        <v>1.611</v>
      </c>
      <c r="I180" s="67">
        <f t="shared" si="17"/>
        <v>16.11</v>
      </c>
      <c r="J180" s="66">
        <v>0</v>
      </c>
      <c r="K180" s="66">
        <f t="shared" si="15"/>
        <v>1.611</v>
      </c>
      <c r="L180" s="66">
        <f t="shared" si="16"/>
        <v>16.11</v>
      </c>
    </row>
    <row r="181" spans="1:12" x14ac:dyDescent="0.2">
      <c r="A181" s="68">
        <v>172</v>
      </c>
      <c r="B181" s="247" t="s">
        <v>155</v>
      </c>
      <c r="C181" s="247"/>
      <c r="D181" s="37" t="s">
        <v>148</v>
      </c>
      <c r="E181" s="36" t="s">
        <v>137</v>
      </c>
      <c r="F181" s="66" t="s">
        <v>203</v>
      </c>
      <c r="G181" s="66">
        <v>10</v>
      </c>
      <c r="H181" s="67">
        <v>2.351</v>
      </c>
      <c r="I181" s="67">
        <f t="shared" si="17"/>
        <v>23.509999999999998</v>
      </c>
      <c r="J181" s="66">
        <v>0</v>
      </c>
      <c r="K181" s="66">
        <f t="shared" si="15"/>
        <v>2.351</v>
      </c>
      <c r="L181" s="66">
        <f t="shared" si="16"/>
        <v>23.509999999999998</v>
      </c>
    </row>
    <row r="182" spans="1:12" x14ac:dyDescent="0.2">
      <c r="A182" s="68">
        <v>173</v>
      </c>
      <c r="B182" s="247" t="s">
        <v>147</v>
      </c>
      <c r="C182" s="247"/>
      <c r="D182" s="37" t="s">
        <v>148</v>
      </c>
      <c r="E182" s="36" t="s">
        <v>181</v>
      </c>
      <c r="F182" s="66" t="s">
        <v>203</v>
      </c>
      <c r="G182" s="66">
        <v>10</v>
      </c>
      <c r="H182" s="67">
        <v>3.726</v>
      </c>
      <c r="I182" s="67">
        <f t="shared" si="17"/>
        <v>37.26</v>
      </c>
      <c r="J182" s="66">
        <v>0</v>
      </c>
      <c r="K182" s="66">
        <f t="shared" si="15"/>
        <v>3.726</v>
      </c>
      <c r="L182" s="66">
        <f t="shared" si="16"/>
        <v>37.26</v>
      </c>
    </row>
    <row r="183" spans="1:12" x14ac:dyDescent="0.2">
      <c r="A183" s="68">
        <v>174</v>
      </c>
      <c r="B183" s="247" t="s">
        <v>147</v>
      </c>
      <c r="C183" s="247"/>
      <c r="D183" s="37" t="s">
        <v>148</v>
      </c>
      <c r="E183" s="36" t="s">
        <v>182</v>
      </c>
      <c r="F183" s="66" t="s">
        <v>203</v>
      </c>
      <c r="G183" s="66">
        <v>10</v>
      </c>
      <c r="H183" s="67">
        <v>3.911</v>
      </c>
      <c r="I183" s="67">
        <f t="shared" si="17"/>
        <v>39.11</v>
      </c>
      <c r="J183" s="66">
        <v>0</v>
      </c>
      <c r="K183" s="66">
        <f t="shared" si="15"/>
        <v>3.911</v>
      </c>
      <c r="L183" s="66">
        <f t="shared" si="16"/>
        <v>39.11</v>
      </c>
    </row>
    <row r="184" spans="1:12" x14ac:dyDescent="0.2">
      <c r="A184" s="68">
        <v>175</v>
      </c>
      <c r="B184" s="247" t="s">
        <v>147</v>
      </c>
      <c r="C184" s="247"/>
      <c r="D184" s="37" t="s">
        <v>148</v>
      </c>
      <c r="E184" s="36" t="s">
        <v>183</v>
      </c>
      <c r="F184" s="66" t="s">
        <v>203</v>
      </c>
      <c r="G184" s="66">
        <v>10</v>
      </c>
      <c r="H184" s="67">
        <v>5.8</v>
      </c>
      <c r="I184" s="67">
        <f t="shared" si="17"/>
        <v>58</v>
      </c>
      <c r="J184" s="66">
        <v>0</v>
      </c>
      <c r="K184" s="66">
        <f t="shared" si="15"/>
        <v>5.8</v>
      </c>
      <c r="L184" s="66">
        <f t="shared" si="16"/>
        <v>58</v>
      </c>
    </row>
    <row r="185" spans="1:12" x14ac:dyDescent="0.2">
      <c r="A185" s="68">
        <v>176</v>
      </c>
      <c r="B185" s="247" t="s">
        <v>147</v>
      </c>
      <c r="C185" s="247"/>
      <c r="D185" s="37" t="s">
        <v>148</v>
      </c>
      <c r="E185" s="36" t="s">
        <v>184</v>
      </c>
      <c r="F185" s="66" t="s">
        <v>203</v>
      </c>
      <c r="G185" s="66">
        <v>10</v>
      </c>
      <c r="H185" s="67">
        <v>5.9580000000000002</v>
      </c>
      <c r="I185" s="67">
        <f t="shared" si="17"/>
        <v>59.58</v>
      </c>
      <c r="J185" s="66">
        <v>0</v>
      </c>
      <c r="K185" s="66">
        <f t="shared" si="15"/>
        <v>5.9580000000000002</v>
      </c>
      <c r="L185" s="66">
        <f t="shared" si="16"/>
        <v>59.58</v>
      </c>
    </row>
    <row r="186" spans="1:12" x14ac:dyDescent="0.2">
      <c r="A186" s="68">
        <v>177</v>
      </c>
      <c r="B186" s="247" t="s">
        <v>147</v>
      </c>
      <c r="C186" s="247"/>
      <c r="D186" s="37" t="s">
        <v>148</v>
      </c>
      <c r="E186" s="36" t="s">
        <v>185</v>
      </c>
      <c r="F186" s="66" t="s">
        <v>203</v>
      </c>
      <c r="G186" s="66">
        <v>10</v>
      </c>
      <c r="H186" s="67">
        <v>8.7490000000000006</v>
      </c>
      <c r="I186" s="67">
        <f t="shared" si="17"/>
        <v>87.490000000000009</v>
      </c>
      <c r="J186" s="66">
        <v>0</v>
      </c>
      <c r="K186" s="66">
        <f t="shared" si="15"/>
        <v>8.7490000000000006</v>
      </c>
      <c r="L186" s="66">
        <f t="shared" si="16"/>
        <v>87.490000000000009</v>
      </c>
    </row>
    <row r="187" spans="1:12" x14ac:dyDescent="0.2">
      <c r="A187" s="68">
        <v>178</v>
      </c>
      <c r="B187" s="247" t="s">
        <v>147</v>
      </c>
      <c r="C187" s="247"/>
      <c r="D187" s="37" t="s">
        <v>148</v>
      </c>
      <c r="E187" s="36" t="s">
        <v>186</v>
      </c>
      <c r="F187" s="66" t="s">
        <v>203</v>
      </c>
      <c r="G187" s="66">
        <v>10</v>
      </c>
      <c r="H187" s="67">
        <v>8.9860000000000007</v>
      </c>
      <c r="I187" s="67">
        <f t="shared" si="17"/>
        <v>89.860000000000014</v>
      </c>
      <c r="J187" s="66">
        <v>0</v>
      </c>
      <c r="K187" s="66">
        <f t="shared" si="15"/>
        <v>8.9860000000000007</v>
      </c>
      <c r="L187" s="66">
        <f t="shared" si="16"/>
        <v>89.860000000000014</v>
      </c>
    </row>
    <row r="188" spans="1:12" x14ac:dyDescent="0.2">
      <c r="A188" s="68">
        <v>179</v>
      </c>
      <c r="B188" s="247" t="s">
        <v>147</v>
      </c>
      <c r="C188" s="247"/>
      <c r="D188" s="37" t="s">
        <v>148</v>
      </c>
      <c r="E188" s="36" t="s">
        <v>187</v>
      </c>
      <c r="F188" s="66" t="s">
        <v>203</v>
      </c>
      <c r="G188" s="66">
        <v>10</v>
      </c>
      <c r="H188" s="67">
        <v>12.004</v>
      </c>
      <c r="I188" s="67">
        <f t="shared" si="17"/>
        <v>120.03999999999999</v>
      </c>
      <c r="J188" s="66">
        <v>0</v>
      </c>
      <c r="K188" s="66">
        <f t="shared" si="15"/>
        <v>12.004</v>
      </c>
      <c r="L188" s="66">
        <f t="shared" si="16"/>
        <v>120.03999999999999</v>
      </c>
    </row>
    <row r="189" spans="1:12" x14ac:dyDescent="0.2">
      <c r="A189" s="68">
        <v>180</v>
      </c>
      <c r="B189" s="247" t="s">
        <v>188</v>
      </c>
      <c r="C189" s="247"/>
      <c r="D189" s="37" t="s">
        <v>189</v>
      </c>
      <c r="E189" s="36" t="s">
        <v>129</v>
      </c>
      <c r="F189" s="66" t="s">
        <v>203</v>
      </c>
      <c r="G189" s="66">
        <v>10</v>
      </c>
      <c r="H189" s="67">
        <v>0.41499999999999998</v>
      </c>
      <c r="I189" s="67">
        <f t="shared" si="17"/>
        <v>4.1499999999999995</v>
      </c>
      <c r="J189" s="66">
        <v>0</v>
      </c>
      <c r="K189" s="66">
        <f t="shared" si="15"/>
        <v>0.41499999999999998</v>
      </c>
      <c r="L189" s="66">
        <f t="shared" si="16"/>
        <v>4.1499999999999995</v>
      </c>
    </row>
    <row r="190" spans="1:12" x14ac:dyDescent="0.2">
      <c r="A190" s="68">
        <v>181</v>
      </c>
      <c r="B190" s="247" t="s">
        <v>188</v>
      </c>
      <c r="C190" s="247"/>
      <c r="D190" s="37" t="s">
        <v>189</v>
      </c>
      <c r="E190" s="36" t="s">
        <v>130</v>
      </c>
      <c r="F190" s="66" t="s">
        <v>203</v>
      </c>
      <c r="G190" s="66">
        <v>20</v>
      </c>
      <c r="H190" s="67">
        <v>0.622</v>
      </c>
      <c r="I190" s="67">
        <f t="shared" si="17"/>
        <v>12.44</v>
      </c>
      <c r="J190" s="66">
        <v>0</v>
      </c>
      <c r="K190" s="66">
        <f t="shared" si="15"/>
        <v>0.622</v>
      </c>
      <c r="L190" s="66">
        <f t="shared" si="16"/>
        <v>12.44</v>
      </c>
    </row>
    <row r="191" spans="1:12" x14ac:dyDescent="0.2">
      <c r="A191" s="68">
        <v>182</v>
      </c>
      <c r="B191" s="247" t="s">
        <v>188</v>
      </c>
      <c r="C191" s="247"/>
      <c r="D191" s="37" t="s">
        <v>189</v>
      </c>
      <c r="E191" s="36" t="s">
        <v>131</v>
      </c>
      <c r="F191" s="66" t="s">
        <v>203</v>
      </c>
      <c r="G191" s="66">
        <v>10</v>
      </c>
      <c r="H191" s="67">
        <v>0.98699999999999999</v>
      </c>
      <c r="I191" s="67">
        <f t="shared" si="17"/>
        <v>9.8699999999999992</v>
      </c>
      <c r="J191" s="66">
        <v>0</v>
      </c>
      <c r="K191" s="66">
        <f t="shared" si="15"/>
        <v>0.98699999999999999</v>
      </c>
      <c r="L191" s="66">
        <f t="shared" si="16"/>
        <v>9.8699999999999992</v>
      </c>
    </row>
    <row r="192" spans="1:12" x14ac:dyDescent="0.2">
      <c r="A192" s="68">
        <v>183</v>
      </c>
      <c r="B192" s="247" t="s">
        <v>188</v>
      </c>
      <c r="C192" s="247"/>
      <c r="D192" s="37" t="s">
        <v>189</v>
      </c>
      <c r="E192" s="36" t="s">
        <v>190</v>
      </c>
      <c r="F192" s="66" t="s">
        <v>203</v>
      </c>
      <c r="G192" s="66">
        <v>10</v>
      </c>
      <c r="H192" s="67">
        <v>0.39900000000000002</v>
      </c>
      <c r="I192" s="67">
        <f t="shared" si="17"/>
        <v>3.99</v>
      </c>
      <c r="J192" s="66">
        <v>0</v>
      </c>
      <c r="K192" s="66">
        <f t="shared" si="15"/>
        <v>0.39900000000000002</v>
      </c>
      <c r="L192" s="66">
        <f t="shared" si="16"/>
        <v>3.99</v>
      </c>
    </row>
    <row r="193" spans="1:12" x14ac:dyDescent="0.2">
      <c r="A193" s="68">
        <v>184</v>
      </c>
      <c r="B193" s="247" t="s">
        <v>188</v>
      </c>
      <c r="C193" s="247"/>
      <c r="D193" s="37" t="s">
        <v>189</v>
      </c>
      <c r="E193" s="36" t="s">
        <v>139</v>
      </c>
      <c r="F193" s="66" t="s">
        <v>203</v>
      </c>
      <c r="G193" s="66">
        <v>10</v>
      </c>
      <c r="H193" s="67">
        <v>0.54800000000000004</v>
      </c>
      <c r="I193" s="67">
        <f t="shared" si="17"/>
        <v>5.48</v>
      </c>
      <c r="J193" s="66">
        <v>0</v>
      </c>
      <c r="K193" s="66">
        <f t="shared" si="15"/>
        <v>0.54800000000000004</v>
      </c>
      <c r="L193" s="66">
        <f t="shared" si="16"/>
        <v>5.48</v>
      </c>
    </row>
    <row r="194" spans="1:12" x14ac:dyDescent="0.2">
      <c r="A194" s="68">
        <v>185</v>
      </c>
      <c r="B194" s="247" t="s">
        <v>188</v>
      </c>
      <c r="C194" s="247"/>
      <c r="D194" s="37" t="s">
        <v>189</v>
      </c>
      <c r="E194" s="36" t="s">
        <v>171</v>
      </c>
      <c r="F194" s="66" t="s">
        <v>203</v>
      </c>
      <c r="G194" s="66">
        <v>10</v>
      </c>
      <c r="H194" s="67">
        <v>0.81200000000000006</v>
      </c>
      <c r="I194" s="67">
        <f t="shared" si="17"/>
        <v>8.120000000000001</v>
      </c>
      <c r="J194" s="66">
        <v>0</v>
      </c>
      <c r="K194" s="66">
        <f t="shared" si="15"/>
        <v>0.81200000000000006</v>
      </c>
      <c r="L194" s="66">
        <f t="shared" si="16"/>
        <v>8.120000000000001</v>
      </c>
    </row>
    <row r="195" spans="1:12" x14ac:dyDescent="0.2">
      <c r="A195" s="68">
        <v>186</v>
      </c>
      <c r="B195" s="247" t="s">
        <v>188</v>
      </c>
      <c r="C195" s="247"/>
      <c r="D195" s="37" t="s">
        <v>189</v>
      </c>
      <c r="E195" s="36" t="s">
        <v>172</v>
      </c>
      <c r="F195" s="66" t="s">
        <v>203</v>
      </c>
      <c r="G195" s="66">
        <v>10</v>
      </c>
      <c r="H195" s="67">
        <v>1.3939999999999999</v>
      </c>
      <c r="I195" s="67">
        <f t="shared" si="17"/>
        <v>13.94</v>
      </c>
      <c r="J195" s="66">
        <v>0</v>
      </c>
      <c r="K195" s="66">
        <f t="shared" si="15"/>
        <v>1.3939999999999999</v>
      </c>
      <c r="L195" s="66">
        <f t="shared" si="16"/>
        <v>13.94</v>
      </c>
    </row>
    <row r="196" spans="1:12" x14ac:dyDescent="0.2">
      <c r="A196" s="68">
        <v>187</v>
      </c>
      <c r="B196" s="247" t="s">
        <v>188</v>
      </c>
      <c r="C196" s="247"/>
      <c r="D196" s="37" t="s">
        <v>189</v>
      </c>
      <c r="E196" s="36" t="s">
        <v>191</v>
      </c>
      <c r="F196" s="66" t="s">
        <v>203</v>
      </c>
      <c r="G196" s="66">
        <v>10</v>
      </c>
      <c r="H196" s="67">
        <v>1.524</v>
      </c>
      <c r="I196" s="67">
        <f t="shared" si="17"/>
        <v>15.24</v>
      </c>
      <c r="J196" s="66">
        <v>0</v>
      </c>
      <c r="K196" s="66">
        <f t="shared" si="15"/>
        <v>1.524</v>
      </c>
      <c r="L196" s="66">
        <f t="shared" si="16"/>
        <v>15.24</v>
      </c>
    </row>
    <row r="197" spans="1:12" x14ac:dyDescent="0.2">
      <c r="A197" s="68">
        <v>188</v>
      </c>
      <c r="B197" s="247" t="s">
        <v>188</v>
      </c>
      <c r="C197" s="247"/>
      <c r="D197" s="37" t="s">
        <v>189</v>
      </c>
      <c r="E197" s="36" t="s">
        <v>134</v>
      </c>
      <c r="F197" s="66" t="s">
        <v>203</v>
      </c>
      <c r="G197" s="66">
        <v>10</v>
      </c>
      <c r="H197" s="67">
        <v>0.66700000000000004</v>
      </c>
      <c r="I197" s="67">
        <f t="shared" si="17"/>
        <v>6.67</v>
      </c>
      <c r="J197" s="66">
        <v>0</v>
      </c>
      <c r="K197" s="66">
        <f t="shared" si="15"/>
        <v>0.66700000000000004</v>
      </c>
      <c r="L197" s="66">
        <f t="shared" si="16"/>
        <v>6.67</v>
      </c>
    </row>
    <row r="198" spans="1:12" x14ac:dyDescent="0.2">
      <c r="A198" s="68">
        <v>189</v>
      </c>
      <c r="B198" s="247" t="s">
        <v>188</v>
      </c>
      <c r="C198" s="247"/>
      <c r="D198" s="37" t="s">
        <v>189</v>
      </c>
      <c r="E198" s="36" t="s">
        <v>135</v>
      </c>
      <c r="F198" s="66" t="s">
        <v>203</v>
      </c>
      <c r="G198" s="66">
        <v>10</v>
      </c>
      <c r="H198" s="67">
        <v>1.05</v>
      </c>
      <c r="I198" s="67">
        <f t="shared" si="17"/>
        <v>10.5</v>
      </c>
      <c r="J198" s="66">
        <v>0</v>
      </c>
      <c r="K198" s="66">
        <f t="shared" ref="K198:K220" si="18">(1-J198/100)*H198</f>
        <v>1.05</v>
      </c>
      <c r="L198" s="66">
        <f t="shared" ref="L198:L220" si="19">G198*K198</f>
        <v>10.5</v>
      </c>
    </row>
    <row r="199" spans="1:12" x14ac:dyDescent="0.2">
      <c r="A199" s="68">
        <v>190</v>
      </c>
      <c r="B199" s="247" t="s">
        <v>188</v>
      </c>
      <c r="C199" s="247"/>
      <c r="D199" s="37" t="s">
        <v>189</v>
      </c>
      <c r="E199" s="36" t="s">
        <v>136</v>
      </c>
      <c r="F199" s="66" t="s">
        <v>203</v>
      </c>
      <c r="G199" s="66">
        <v>10</v>
      </c>
      <c r="H199" s="67">
        <v>1.6559999999999999</v>
      </c>
      <c r="I199" s="67">
        <f t="shared" si="17"/>
        <v>16.559999999999999</v>
      </c>
      <c r="J199" s="66">
        <v>0</v>
      </c>
      <c r="K199" s="66">
        <f t="shared" si="18"/>
        <v>1.6559999999999999</v>
      </c>
      <c r="L199" s="66">
        <f t="shared" si="19"/>
        <v>16.559999999999999</v>
      </c>
    </row>
    <row r="200" spans="1:12" x14ac:dyDescent="0.2">
      <c r="A200" s="68">
        <v>191</v>
      </c>
      <c r="B200" s="247" t="s">
        <v>192</v>
      </c>
      <c r="C200" s="247"/>
      <c r="D200" s="37" t="s">
        <v>189</v>
      </c>
      <c r="E200" s="36" t="s">
        <v>132</v>
      </c>
      <c r="F200" s="66" t="s">
        <v>203</v>
      </c>
      <c r="G200" s="66">
        <v>10</v>
      </c>
      <c r="H200" s="67">
        <v>1.4330000000000001</v>
      </c>
      <c r="I200" s="67">
        <f t="shared" si="17"/>
        <v>14.33</v>
      </c>
      <c r="J200" s="66">
        <v>0</v>
      </c>
      <c r="K200" s="66">
        <f t="shared" si="18"/>
        <v>1.4330000000000001</v>
      </c>
      <c r="L200" s="66">
        <f t="shared" si="19"/>
        <v>14.33</v>
      </c>
    </row>
    <row r="201" spans="1:12" x14ac:dyDescent="0.2">
      <c r="A201" s="68">
        <v>192</v>
      </c>
      <c r="B201" s="247" t="s">
        <v>192</v>
      </c>
      <c r="C201" s="247"/>
      <c r="D201" s="37" t="s">
        <v>189</v>
      </c>
      <c r="E201" s="36" t="s">
        <v>173</v>
      </c>
      <c r="F201" s="66" t="s">
        <v>203</v>
      </c>
      <c r="G201" s="66">
        <v>10</v>
      </c>
      <c r="H201" s="67">
        <v>2.004</v>
      </c>
      <c r="I201" s="67">
        <f t="shared" si="17"/>
        <v>20.04</v>
      </c>
      <c r="J201" s="66">
        <v>0</v>
      </c>
      <c r="K201" s="66">
        <f t="shared" si="18"/>
        <v>2.004</v>
      </c>
      <c r="L201" s="66">
        <f t="shared" si="19"/>
        <v>20.04</v>
      </c>
    </row>
    <row r="202" spans="1:12" x14ac:dyDescent="0.2">
      <c r="A202" s="68">
        <v>193</v>
      </c>
      <c r="B202" s="247" t="s">
        <v>192</v>
      </c>
      <c r="C202" s="247"/>
      <c r="D202" s="37" t="s">
        <v>189</v>
      </c>
      <c r="E202" s="36" t="s">
        <v>137</v>
      </c>
      <c r="F202" s="66" t="s">
        <v>203</v>
      </c>
      <c r="G202" s="66">
        <v>10</v>
      </c>
      <c r="H202" s="67">
        <v>2.3279999999999998</v>
      </c>
      <c r="I202" s="67">
        <f t="shared" si="17"/>
        <v>23.279999999999998</v>
      </c>
      <c r="J202" s="66">
        <v>0</v>
      </c>
      <c r="K202" s="66">
        <f t="shared" si="18"/>
        <v>2.3279999999999998</v>
      </c>
      <c r="L202" s="66">
        <f t="shared" si="19"/>
        <v>23.279999999999998</v>
      </c>
    </row>
    <row r="203" spans="1:12" x14ac:dyDescent="0.2">
      <c r="A203" s="68">
        <v>194</v>
      </c>
      <c r="B203" s="247" t="s">
        <v>193</v>
      </c>
      <c r="C203" s="247"/>
      <c r="D203" s="37"/>
      <c r="E203" s="36" t="s">
        <v>126</v>
      </c>
      <c r="F203" s="66" t="s">
        <v>203</v>
      </c>
      <c r="G203" s="66">
        <v>10</v>
      </c>
      <c r="H203" s="67">
        <v>0.55800000000000005</v>
      </c>
      <c r="I203" s="67">
        <f t="shared" si="17"/>
        <v>5.58</v>
      </c>
      <c r="J203" s="66">
        <v>0</v>
      </c>
      <c r="K203" s="66">
        <f t="shared" si="18"/>
        <v>0.55800000000000005</v>
      </c>
      <c r="L203" s="66">
        <f t="shared" si="19"/>
        <v>5.58</v>
      </c>
    </row>
    <row r="204" spans="1:12" x14ac:dyDescent="0.2">
      <c r="A204" s="68">
        <v>195</v>
      </c>
      <c r="B204" s="247" t="s">
        <v>193</v>
      </c>
      <c r="C204" s="247"/>
      <c r="D204" s="37"/>
      <c r="E204" s="36" t="s">
        <v>127</v>
      </c>
      <c r="F204" s="66" t="s">
        <v>203</v>
      </c>
      <c r="G204" s="66">
        <v>10</v>
      </c>
      <c r="H204" s="67">
        <v>0.78100000000000003</v>
      </c>
      <c r="I204" s="67">
        <f t="shared" si="17"/>
        <v>7.8100000000000005</v>
      </c>
      <c r="J204" s="66">
        <v>0</v>
      </c>
      <c r="K204" s="66">
        <f t="shared" si="18"/>
        <v>0.78100000000000003</v>
      </c>
      <c r="L204" s="66">
        <f t="shared" si="19"/>
        <v>7.8100000000000005</v>
      </c>
    </row>
    <row r="205" spans="1:12" x14ac:dyDescent="0.2">
      <c r="A205" s="68">
        <v>196</v>
      </c>
      <c r="B205" s="247" t="s">
        <v>193</v>
      </c>
      <c r="C205" s="247"/>
      <c r="D205" s="37"/>
      <c r="E205" s="36" t="s">
        <v>194</v>
      </c>
      <c r="F205" s="66" t="s">
        <v>203</v>
      </c>
      <c r="G205" s="66">
        <v>10</v>
      </c>
      <c r="H205" s="67">
        <v>0.67200000000000004</v>
      </c>
      <c r="I205" s="67">
        <f t="shared" si="17"/>
        <v>6.7200000000000006</v>
      </c>
      <c r="J205" s="66">
        <v>0</v>
      </c>
      <c r="K205" s="66">
        <f t="shared" si="18"/>
        <v>0.67200000000000004</v>
      </c>
      <c r="L205" s="66">
        <f t="shared" si="19"/>
        <v>6.7200000000000006</v>
      </c>
    </row>
    <row r="206" spans="1:12" x14ac:dyDescent="0.2">
      <c r="A206" s="68">
        <v>197</v>
      </c>
      <c r="B206" s="247" t="s">
        <v>193</v>
      </c>
      <c r="C206" s="247"/>
      <c r="D206" s="37"/>
      <c r="E206" s="36" t="s">
        <v>130</v>
      </c>
      <c r="F206" s="66" t="s">
        <v>203</v>
      </c>
      <c r="G206" s="66">
        <v>10</v>
      </c>
      <c r="H206" s="67">
        <v>1.016</v>
      </c>
      <c r="I206" s="67">
        <f t="shared" si="17"/>
        <v>10.16</v>
      </c>
      <c r="J206" s="66">
        <v>0</v>
      </c>
      <c r="K206" s="66">
        <f t="shared" si="18"/>
        <v>1.016</v>
      </c>
      <c r="L206" s="66">
        <f t="shared" si="19"/>
        <v>10.16</v>
      </c>
    </row>
    <row r="207" spans="1:12" x14ac:dyDescent="0.2">
      <c r="A207" s="68">
        <v>198</v>
      </c>
      <c r="B207" s="247" t="s">
        <v>193</v>
      </c>
      <c r="C207" s="247"/>
      <c r="D207" s="37"/>
      <c r="E207" s="36" t="s">
        <v>131</v>
      </c>
      <c r="F207" s="66" t="s">
        <v>203</v>
      </c>
      <c r="G207" s="66">
        <v>10</v>
      </c>
      <c r="H207" s="67">
        <v>1.544</v>
      </c>
      <c r="I207" s="67">
        <f t="shared" si="17"/>
        <v>15.440000000000001</v>
      </c>
      <c r="J207" s="66">
        <v>0</v>
      </c>
      <c r="K207" s="66">
        <f t="shared" si="18"/>
        <v>1.544</v>
      </c>
      <c r="L207" s="66">
        <f t="shared" si="19"/>
        <v>15.440000000000001</v>
      </c>
    </row>
    <row r="208" spans="1:12" x14ac:dyDescent="0.2">
      <c r="A208" s="68">
        <v>199</v>
      </c>
      <c r="B208" s="247" t="s">
        <v>193</v>
      </c>
      <c r="C208" s="247"/>
      <c r="D208" s="37"/>
      <c r="E208" s="36" t="s">
        <v>139</v>
      </c>
      <c r="F208" s="66" t="s">
        <v>203</v>
      </c>
      <c r="G208" s="66">
        <v>10</v>
      </c>
      <c r="H208" s="67">
        <v>0.83299999999999996</v>
      </c>
      <c r="I208" s="67">
        <f t="shared" si="17"/>
        <v>8.33</v>
      </c>
      <c r="J208" s="66">
        <v>0</v>
      </c>
      <c r="K208" s="66">
        <f t="shared" si="18"/>
        <v>0.83299999999999996</v>
      </c>
      <c r="L208" s="66">
        <f t="shared" si="19"/>
        <v>8.33</v>
      </c>
    </row>
    <row r="209" spans="1:12" x14ac:dyDescent="0.2">
      <c r="A209" s="68">
        <v>200</v>
      </c>
      <c r="B209" s="247" t="s">
        <v>193</v>
      </c>
      <c r="C209" s="247"/>
      <c r="D209" s="37"/>
      <c r="E209" s="36" t="s">
        <v>171</v>
      </c>
      <c r="F209" s="66" t="s">
        <v>203</v>
      </c>
      <c r="G209" s="66">
        <v>10</v>
      </c>
      <c r="H209" s="67">
        <v>1.3080000000000001</v>
      </c>
      <c r="I209" s="67">
        <f t="shared" si="17"/>
        <v>13.08</v>
      </c>
      <c r="J209" s="66">
        <v>0</v>
      </c>
      <c r="K209" s="66">
        <f t="shared" si="18"/>
        <v>1.3080000000000001</v>
      </c>
      <c r="L209" s="66">
        <f t="shared" si="19"/>
        <v>13.08</v>
      </c>
    </row>
    <row r="210" spans="1:12" x14ac:dyDescent="0.2">
      <c r="A210" s="68">
        <v>201</v>
      </c>
      <c r="B210" s="247" t="s">
        <v>193</v>
      </c>
      <c r="C210" s="247"/>
      <c r="D210" s="37"/>
      <c r="E210" s="36" t="s">
        <v>172</v>
      </c>
      <c r="F210" s="66" t="s">
        <v>203</v>
      </c>
      <c r="G210" s="66">
        <v>10</v>
      </c>
      <c r="H210" s="67">
        <v>1.825</v>
      </c>
      <c r="I210" s="67">
        <f t="shared" si="17"/>
        <v>18.25</v>
      </c>
      <c r="J210" s="66">
        <v>0</v>
      </c>
      <c r="K210" s="66">
        <f t="shared" si="18"/>
        <v>1.825</v>
      </c>
      <c r="L210" s="66">
        <f t="shared" si="19"/>
        <v>18.25</v>
      </c>
    </row>
    <row r="211" spans="1:12" x14ac:dyDescent="0.2">
      <c r="A211" s="68">
        <v>202</v>
      </c>
      <c r="B211" s="247" t="s">
        <v>193</v>
      </c>
      <c r="C211" s="247"/>
      <c r="D211" s="37"/>
      <c r="E211" s="36" t="s">
        <v>173</v>
      </c>
      <c r="F211" s="66" t="s">
        <v>203</v>
      </c>
      <c r="G211" s="66">
        <v>10</v>
      </c>
      <c r="H211" s="67">
        <v>2.5670000000000002</v>
      </c>
      <c r="I211" s="67">
        <f t="shared" si="17"/>
        <v>25.67</v>
      </c>
      <c r="J211" s="66">
        <v>0</v>
      </c>
      <c r="K211" s="66">
        <f t="shared" si="18"/>
        <v>2.5670000000000002</v>
      </c>
      <c r="L211" s="66">
        <f t="shared" si="19"/>
        <v>25.67</v>
      </c>
    </row>
    <row r="212" spans="1:12" x14ac:dyDescent="0.2">
      <c r="A212" s="68">
        <v>203</v>
      </c>
      <c r="B212" s="247" t="s">
        <v>193</v>
      </c>
      <c r="C212" s="247"/>
      <c r="D212" s="37"/>
      <c r="E212" s="36" t="s">
        <v>134</v>
      </c>
      <c r="F212" s="66" t="s">
        <v>203</v>
      </c>
      <c r="G212" s="66">
        <v>10</v>
      </c>
      <c r="H212" s="67">
        <v>1.038</v>
      </c>
      <c r="I212" s="67">
        <f t="shared" si="17"/>
        <v>10.38</v>
      </c>
      <c r="J212" s="66">
        <v>0</v>
      </c>
      <c r="K212" s="66">
        <f t="shared" si="18"/>
        <v>1.038</v>
      </c>
      <c r="L212" s="66">
        <f t="shared" si="19"/>
        <v>10.38</v>
      </c>
    </row>
    <row r="213" spans="1:12" x14ac:dyDescent="0.2">
      <c r="A213" s="68">
        <v>204</v>
      </c>
      <c r="B213" s="247" t="s">
        <v>193</v>
      </c>
      <c r="C213" s="247"/>
      <c r="D213" s="37"/>
      <c r="E213" s="36" t="s">
        <v>135</v>
      </c>
      <c r="F213" s="66" t="s">
        <v>203</v>
      </c>
      <c r="G213" s="66">
        <v>10</v>
      </c>
      <c r="H213" s="67">
        <v>1.647</v>
      </c>
      <c r="I213" s="67">
        <f t="shared" si="17"/>
        <v>16.47</v>
      </c>
      <c r="J213" s="66">
        <v>0</v>
      </c>
      <c r="K213" s="66">
        <f t="shared" si="18"/>
        <v>1.647</v>
      </c>
      <c r="L213" s="66">
        <f t="shared" si="19"/>
        <v>16.47</v>
      </c>
    </row>
    <row r="214" spans="1:12" x14ac:dyDescent="0.2">
      <c r="A214" s="68">
        <v>205</v>
      </c>
      <c r="B214" s="247" t="s">
        <v>193</v>
      </c>
      <c r="C214" s="247"/>
      <c r="D214" s="37"/>
      <c r="E214" s="36" t="s">
        <v>136</v>
      </c>
      <c r="F214" s="66" t="s">
        <v>203</v>
      </c>
      <c r="G214" s="66">
        <v>10</v>
      </c>
      <c r="H214" s="67">
        <v>2.3660000000000001</v>
      </c>
      <c r="I214" s="67">
        <f t="shared" si="17"/>
        <v>23.66</v>
      </c>
      <c r="J214" s="66">
        <v>0</v>
      </c>
      <c r="K214" s="66">
        <f t="shared" si="18"/>
        <v>2.3660000000000001</v>
      </c>
      <c r="L214" s="66">
        <f t="shared" si="19"/>
        <v>23.66</v>
      </c>
    </row>
    <row r="215" spans="1:12" x14ac:dyDescent="0.2">
      <c r="A215" s="68">
        <v>206</v>
      </c>
      <c r="B215" s="247" t="s">
        <v>193</v>
      </c>
      <c r="C215" s="247"/>
      <c r="D215" s="37"/>
      <c r="E215" s="36" t="s">
        <v>181</v>
      </c>
      <c r="F215" s="66" t="s">
        <v>203</v>
      </c>
      <c r="G215" s="66">
        <v>10</v>
      </c>
      <c r="H215" s="67">
        <v>5.944</v>
      </c>
      <c r="I215" s="67">
        <f t="shared" si="17"/>
        <v>59.44</v>
      </c>
      <c r="J215" s="66">
        <v>0</v>
      </c>
      <c r="K215" s="66">
        <f t="shared" si="18"/>
        <v>5.944</v>
      </c>
      <c r="L215" s="66">
        <f t="shared" si="19"/>
        <v>59.44</v>
      </c>
    </row>
    <row r="216" spans="1:12" x14ac:dyDescent="0.2">
      <c r="A216" s="68">
        <v>207</v>
      </c>
      <c r="B216" s="247" t="s">
        <v>195</v>
      </c>
      <c r="C216" s="247"/>
      <c r="D216" s="37" t="s">
        <v>196</v>
      </c>
      <c r="E216" s="36" t="s">
        <v>197</v>
      </c>
      <c r="F216" s="66" t="s">
        <v>203</v>
      </c>
      <c r="G216" s="66">
        <v>10</v>
      </c>
      <c r="H216" s="67">
        <v>1.7250000000000001</v>
      </c>
      <c r="I216" s="67">
        <f t="shared" si="17"/>
        <v>17.25</v>
      </c>
      <c r="J216" s="66">
        <v>0</v>
      </c>
      <c r="K216" s="66">
        <f t="shared" si="18"/>
        <v>1.7250000000000001</v>
      </c>
      <c r="L216" s="66">
        <f t="shared" si="19"/>
        <v>17.25</v>
      </c>
    </row>
    <row r="217" spans="1:12" ht="12.75" customHeight="1" x14ac:dyDescent="0.2">
      <c r="A217" s="68">
        <v>208</v>
      </c>
      <c r="B217" s="247" t="s">
        <v>195</v>
      </c>
      <c r="C217" s="247"/>
      <c r="D217" s="37" t="s">
        <v>196</v>
      </c>
      <c r="E217" s="36" t="s">
        <v>198</v>
      </c>
      <c r="F217" s="66" t="s">
        <v>203</v>
      </c>
      <c r="G217" s="66">
        <v>10</v>
      </c>
      <c r="H217" s="67">
        <v>2.7309999999999999</v>
      </c>
      <c r="I217" s="67">
        <f t="shared" si="17"/>
        <v>27.31</v>
      </c>
      <c r="J217" s="66">
        <v>0</v>
      </c>
      <c r="K217" s="66">
        <f t="shared" si="18"/>
        <v>2.7309999999999999</v>
      </c>
      <c r="L217" s="66">
        <f t="shared" si="19"/>
        <v>27.31</v>
      </c>
    </row>
    <row r="218" spans="1:12" ht="12.75" customHeight="1" x14ac:dyDescent="0.2">
      <c r="A218" s="68">
        <v>209</v>
      </c>
      <c r="B218" s="247" t="s">
        <v>199</v>
      </c>
      <c r="C218" s="247"/>
      <c r="D218" s="37"/>
      <c r="E218" s="36" t="s">
        <v>200</v>
      </c>
      <c r="F218" s="66" t="s">
        <v>203</v>
      </c>
      <c r="G218" s="66">
        <v>10</v>
      </c>
      <c r="H218" s="67">
        <v>1.556</v>
      </c>
      <c r="I218" s="67">
        <f t="shared" si="17"/>
        <v>15.56</v>
      </c>
      <c r="J218" s="66">
        <v>0</v>
      </c>
      <c r="K218" s="66">
        <f t="shared" si="18"/>
        <v>1.556</v>
      </c>
      <c r="L218" s="66">
        <f t="shared" si="19"/>
        <v>15.56</v>
      </c>
    </row>
    <row r="219" spans="1:12" x14ac:dyDescent="0.2">
      <c r="A219" s="68">
        <v>210</v>
      </c>
      <c r="B219" s="247" t="s">
        <v>201</v>
      </c>
      <c r="C219" s="247"/>
      <c r="D219" s="37"/>
      <c r="E219" s="36" t="s">
        <v>200</v>
      </c>
      <c r="F219" s="66" t="s">
        <v>203</v>
      </c>
      <c r="G219" s="66">
        <v>10</v>
      </c>
      <c r="H219" s="67">
        <v>0.27500000000000002</v>
      </c>
      <c r="I219" s="67">
        <f t="shared" si="17"/>
        <v>2.75</v>
      </c>
      <c r="J219" s="66">
        <v>0</v>
      </c>
      <c r="K219" s="66">
        <f t="shared" si="18"/>
        <v>0.27500000000000002</v>
      </c>
      <c r="L219" s="66">
        <f t="shared" si="19"/>
        <v>2.75</v>
      </c>
    </row>
    <row r="220" spans="1:12" ht="13.5" thickBot="1" x14ac:dyDescent="0.25">
      <c r="A220" s="98">
        <v>211</v>
      </c>
      <c r="B220" s="249" t="s">
        <v>202</v>
      </c>
      <c r="C220" s="249"/>
      <c r="D220" s="47"/>
      <c r="E220" s="105" t="s">
        <v>200</v>
      </c>
      <c r="F220" s="77" t="s">
        <v>203</v>
      </c>
      <c r="G220" s="77">
        <v>10</v>
      </c>
      <c r="H220" s="78">
        <v>0.41099999999999998</v>
      </c>
      <c r="I220" s="78">
        <f t="shared" si="17"/>
        <v>4.1099999999999994</v>
      </c>
      <c r="J220" s="77">
        <v>0</v>
      </c>
      <c r="K220" s="77">
        <f t="shared" si="18"/>
        <v>0.41099999999999998</v>
      </c>
      <c r="L220" s="77">
        <f t="shared" si="19"/>
        <v>4.1099999999999994</v>
      </c>
    </row>
    <row r="221" spans="1:12" ht="13.5" thickBot="1" x14ac:dyDescent="0.25">
      <c r="A221" s="57" t="s">
        <v>106</v>
      </c>
      <c r="B221" s="101" t="s">
        <v>218</v>
      </c>
      <c r="C221" s="102"/>
      <c r="D221" s="102"/>
      <c r="E221" s="55"/>
      <c r="F221" s="55"/>
      <c r="G221" s="108"/>
      <c r="H221" s="109"/>
      <c r="I221" s="96"/>
      <c r="J221" s="96"/>
      <c r="K221" s="96"/>
      <c r="L221" s="97"/>
    </row>
    <row r="222" spans="1:12" ht="24" x14ac:dyDescent="0.2">
      <c r="A222" s="106">
        <v>212</v>
      </c>
      <c r="B222" s="250" t="s">
        <v>204</v>
      </c>
      <c r="C222" s="251"/>
      <c r="D222" s="252"/>
      <c r="E222" s="107" t="s">
        <v>270</v>
      </c>
      <c r="F222" s="83" t="s">
        <v>100</v>
      </c>
      <c r="G222" s="83">
        <v>20</v>
      </c>
      <c r="H222" s="84">
        <v>34.340000000000003</v>
      </c>
      <c r="I222" s="84">
        <f t="shared" ref="I222:I248" si="20">G222*H222</f>
        <v>686.80000000000007</v>
      </c>
      <c r="J222" s="83">
        <v>0</v>
      </c>
      <c r="K222" s="83">
        <f t="shared" ref="K222:K248" si="21">(1-J222/100)*H222</f>
        <v>34.340000000000003</v>
      </c>
      <c r="L222" s="83">
        <f t="shared" ref="L222:L248" si="22">G222*K222</f>
        <v>686.80000000000007</v>
      </c>
    </row>
    <row r="223" spans="1:12" ht="21.75" customHeight="1" x14ac:dyDescent="0.2">
      <c r="A223" s="69">
        <v>213</v>
      </c>
      <c r="B223" s="253" t="s">
        <v>205</v>
      </c>
      <c r="C223" s="253"/>
      <c r="D223" s="253"/>
      <c r="E223" s="36" t="s">
        <v>215</v>
      </c>
      <c r="F223" s="66" t="s">
        <v>100</v>
      </c>
      <c r="G223" s="66">
        <v>10</v>
      </c>
      <c r="H223" s="67">
        <v>1.2949999999999999</v>
      </c>
      <c r="I223" s="67">
        <f t="shared" si="20"/>
        <v>12.95</v>
      </c>
      <c r="J223" s="66">
        <v>0</v>
      </c>
      <c r="K223" s="66">
        <f t="shared" si="21"/>
        <v>1.2949999999999999</v>
      </c>
      <c r="L223" s="66">
        <f t="shared" si="22"/>
        <v>12.95</v>
      </c>
    </row>
    <row r="224" spans="1:12" ht="17.25" customHeight="1" x14ac:dyDescent="0.2">
      <c r="A224" s="69">
        <v>214</v>
      </c>
      <c r="B224" s="253" t="s">
        <v>205</v>
      </c>
      <c r="C224" s="253"/>
      <c r="D224" s="253"/>
      <c r="E224" s="36" t="s">
        <v>216</v>
      </c>
      <c r="F224" s="66" t="s">
        <v>100</v>
      </c>
      <c r="G224" s="66">
        <v>10</v>
      </c>
      <c r="H224" s="67">
        <v>1.81</v>
      </c>
      <c r="I224" s="67">
        <f t="shared" si="20"/>
        <v>18.100000000000001</v>
      </c>
      <c r="J224" s="66">
        <v>0</v>
      </c>
      <c r="K224" s="66">
        <f t="shared" si="21"/>
        <v>1.81</v>
      </c>
      <c r="L224" s="66">
        <f t="shared" si="22"/>
        <v>18.100000000000001</v>
      </c>
    </row>
    <row r="225" spans="1:12" ht="21" customHeight="1" x14ac:dyDescent="0.2">
      <c r="A225" s="69">
        <v>215</v>
      </c>
      <c r="B225" s="253" t="s">
        <v>205</v>
      </c>
      <c r="C225" s="253"/>
      <c r="D225" s="253"/>
      <c r="E225" s="36" t="s">
        <v>217</v>
      </c>
      <c r="F225" s="66" t="s">
        <v>100</v>
      </c>
      <c r="G225" s="66">
        <v>10</v>
      </c>
      <c r="H225" s="67">
        <v>2.7</v>
      </c>
      <c r="I225" s="67">
        <f t="shared" si="20"/>
        <v>27</v>
      </c>
      <c r="J225" s="66">
        <v>0</v>
      </c>
      <c r="K225" s="66">
        <f t="shared" si="21"/>
        <v>2.7</v>
      </c>
      <c r="L225" s="66">
        <f t="shared" si="22"/>
        <v>27</v>
      </c>
    </row>
    <row r="226" spans="1:12" ht="17.25" customHeight="1" x14ac:dyDescent="0.2">
      <c r="A226" s="69">
        <v>216</v>
      </c>
      <c r="B226" s="253" t="s">
        <v>219</v>
      </c>
      <c r="C226" s="253"/>
      <c r="D226" s="253"/>
      <c r="E226" s="36"/>
      <c r="F226" s="66" t="s">
        <v>100</v>
      </c>
      <c r="G226" s="66">
        <v>5</v>
      </c>
      <c r="H226" s="67">
        <v>9.4979999999999993</v>
      </c>
      <c r="I226" s="67">
        <f t="shared" si="20"/>
        <v>47.489999999999995</v>
      </c>
      <c r="J226" s="66">
        <v>0</v>
      </c>
      <c r="K226" s="66">
        <f t="shared" si="21"/>
        <v>9.4979999999999993</v>
      </c>
      <c r="L226" s="66">
        <f t="shared" si="22"/>
        <v>47.489999999999995</v>
      </c>
    </row>
    <row r="227" spans="1:12" ht="17.25" customHeight="1" x14ac:dyDescent="0.2">
      <c r="A227" s="69">
        <v>217</v>
      </c>
      <c r="B227" s="253" t="s">
        <v>220</v>
      </c>
      <c r="C227" s="253"/>
      <c r="D227" s="253"/>
      <c r="E227" s="36"/>
      <c r="F227" s="66" t="s">
        <v>100</v>
      </c>
      <c r="G227" s="66">
        <v>5</v>
      </c>
      <c r="H227" s="67">
        <v>0.85099999999999998</v>
      </c>
      <c r="I227" s="67">
        <f t="shared" si="20"/>
        <v>4.2549999999999999</v>
      </c>
      <c r="J227" s="66">
        <v>0</v>
      </c>
      <c r="K227" s="66">
        <f t="shared" si="21"/>
        <v>0.85099999999999998</v>
      </c>
      <c r="L227" s="66">
        <f t="shared" si="22"/>
        <v>4.2549999999999999</v>
      </c>
    </row>
    <row r="228" spans="1:12" ht="17.25" customHeight="1" x14ac:dyDescent="0.2">
      <c r="A228" s="69">
        <v>218</v>
      </c>
      <c r="B228" s="253" t="s">
        <v>221</v>
      </c>
      <c r="C228" s="253"/>
      <c r="D228" s="253"/>
      <c r="E228" s="36">
        <v>16</v>
      </c>
      <c r="F228" s="66" t="s">
        <v>100</v>
      </c>
      <c r="G228" s="66">
        <v>5</v>
      </c>
      <c r="H228" s="67">
        <v>0.19600000000000001</v>
      </c>
      <c r="I228" s="67">
        <f t="shared" si="20"/>
        <v>0.98</v>
      </c>
      <c r="J228" s="66">
        <v>0</v>
      </c>
      <c r="K228" s="66">
        <f t="shared" si="21"/>
        <v>0.19600000000000001</v>
      </c>
      <c r="L228" s="66">
        <f t="shared" si="22"/>
        <v>0.98</v>
      </c>
    </row>
    <row r="229" spans="1:12" ht="17.25" customHeight="1" x14ac:dyDescent="0.2">
      <c r="A229" s="69">
        <v>219</v>
      </c>
      <c r="B229" s="253" t="s">
        <v>221</v>
      </c>
      <c r="C229" s="253"/>
      <c r="D229" s="253"/>
      <c r="E229" s="36">
        <v>25</v>
      </c>
      <c r="F229" s="66" t="s">
        <v>100</v>
      </c>
      <c r="G229" s="66">
        <v>5</v>
      </c>
      <c r="H229" s="67">
        <v>0.376</v>
      </c>
      <c r="I229" s="67">
        <f t="shared" si="20"/>
        <v>1.88</v>
      </c>
      <c r="J229" s="66">
        <v>0</v>
      </c>
      <c r="K229" s="66">
        <f t="shared" si="21"/>
        <v>0.376</v>
      </c>
      <c r="L229" s="66">
        <f t="shared" si="22"/>
        <v>1.88</v>
      </c>
    </row>
    <row r="230" spans="1:12" ht="17.25" customHeight="1" x14ac:dyDescent="0.2">
      <c r="A230" s="69">
        <v>220</v>
      </c>
      <c r="B230" s="253" t="s">
        <v>221</v>
      </c>
      <c r="C230" s="253"/>
      <c r="D230" s="253"/>
      <c r="E230" s="36">
        <v>35</v>
      </c>
      <c r="F230" s="66" t="s">
        <v>100</v>
      </c>
      <c r="G230" s="66">
        <v>5</v>
      </c>
      <c r="H230" s="67">
        <v>0.47299999999999998</v>
      </c>
      <c r="I230" s="67">
        <f t="shared" si="20"/>
        <v>2.3649999999999998</v>
      </c>
      <c r="J230" s="66">
        <v>0</v>
      </c>
      <c r="K230" s="66">
        <f t="shared" si="21"/>
        <v>0.47299999999999998</v>
      </c>
      <c r="L230" s="66">
        <f t="shared" si="22"/>
        <v>2.3649999999999998</v>
      </c>
    </row>
    <row r="231" spans="1:12" ht="17.25" customHeight="1" x14ac:dyDescent="0.2">
      <c r="A231" s="69">
        <v>221</v>
      </c>
      <c r="B231" s="253" t="s">
        <v>221</v>
      </c>
      <c r="C231" s="253"/>
      <c r="D231" s="253"/>
      <c r="E231" s="36">
        <v>50</v>
      </c>
      <c r="F231" s="66" t="s">
        <v>100</v>
      </c>
      <c r="G231" s="66">
        <v>5</v>
      </c>
      <c r="H231" s="67">
        <v>0.60799999999999998</v>
      </c>
      <c r="I231" s="67">
        <f t="shared" si="20"/>
        <v>3.04</v>
      </c>
      <c r="J231" s="66">
        <v>0</v>
      </c>
      <c r="K231" s="66">
        <f t="shared" si="21"/>
        <v>0.60799999999999998</v>
      </c>
      <c r="L231" s="66">
        <f t="shared" si="22"/>
        <v>3.04</v>
      </c>
    </row>
    <row r="232" spans="1:12" ht="17.25" customHeight="1" x14ac:dyDescent="0.2">
      <c r="A232" s="69">
        <v>222</v>
      </c>
      <c r="B232" s="253" t="s">
        <v>221</v>
      </c>
      <c r="C232" s="253"/>
      <c r="D232" s="253"/>
      <c r="E232" s="36">
        <v>70</v>
      </c>
      <c r="F232" s="66" t="s">
        <v>100</v>
      </c>
      <c r="G232" s="66">
        <v>5</v>
      </c>
      <c r="H232" s="67">
        <v>1.02</v>
      </c>
      <c r="I232" s="67">
        <f t="shared" si="20"/>
        <v>5.0999999999999996</v>
      </c>
      <c r="J232" s="66">
        <v>0</v>
      </c>
      <c r="K232" s="66">
        <f t="shared" si="21"/>
        <v>1.02</v>
      </c>
      <c r="L232" s="66">
        <f t="shared" si="22"/>
        <v>5.0999999999999996</v>
      </c>
    </row>
    <row r="233" spans="1:12" ht="17.25" customHeight="1" x14ac:dyDescent="0.2">
      <c r="A233" s="69">
        <v>223</v>
      </c>
      <c r="B233" s="253" t="s">
        <v>221</v>
      </c>
      <c r="C233" s="253"/>
      <c r="D233" s="253"/>
      <c r="E233" s="36">
        <v>90</v>
      </c>
      <c r="F233" s="66" t="s">
        <v>100</v>
      </c>
      <c r="G233" s="66">
        <v>5</v>
      </c>
      <c r="H233" s="67">
        <v>1.276</v>
      </c>
      <c r="I233" s="67">
        <f t="shared" si="20"/>
        <v>6.38</v>
      </c>
      <c r="J233" s="66">
        <v>0</v>
      </c>
      <c r="K233" s="66">
        <f t="shared" si="21"/>
        <v>1.276</v>
      </c>
      <c r="L233" s="66">
        <f t="shared" si="22"/>
        <v>6.38</v>
      </c>
    </row>
    <row r="234" spans="1:12" ht="17.25" customHeight="1" x14ac:dyDescent="0.2">
      <c r="A234" s="69">
        <v>224</v>
      </c>
      <c r="B234" s="253" t="s">
        <v>222</v>
      </c>
      <c r="C234" s="253"/>
      <c r="D234" s="253"/>
      <c r="E234" s="36">
        <v>16</v>
      </c>
      <c r="F234" s="66" t="s">
        <v>100</v>
      </c>
      <c r="G234" s="66">
        <v>50</v>
      </c>
      <c r="H234" s="67">
        <v>0.25600000000000001</v>
      </c>
      <c r="I234" s="67">
        <f t="shared" si="20"/>
        <v>12.8</v>
      </c>
      <c r="J234" s="66">
        <v>0</v>
      </c>
      <c r="K234" s="66">
        <f t="shared" si="21"/>
        <v>0.25600000000000001</v>
      </c>
      <c r="L234" s="66">
        <f t="shared" si="22"/>
        <v>12.8</v>
      </c>
    </row>
    <row r="235" spans="1:12" ht="17.25" customHeight="1" x14ac:dyDescent="0.2">
      <c r="A235" s="69">
        <v>225</v>
      </c>
      <c r="B235" s="253" t="s">
        <v>222</v>
      </c>
      <c r="C235" s="253"/>
      <c r="D235" s="253"/>
      <c r="E235" s="36">
        <v>25</v>
      </c>
      <c r="F235" s="66" t="s">
        <v>100</v>
      </c>
      <c r="G235" s="66">
        <v>50</v>
      </c>
      <c r="H235" s="67">
        <v>0.32300000000000001</v>
      </c>
      <c r="I235" s="67">
        <f t="shared" si="20"/>
        <v>16.150000000000002</v>
      </c>
      <c r="J235" s="66">
        <v>0</v>
      </c>
      <c r="K235" s="66">
        <f t="shared" si="21"/>
        <v>0.32300000000000001</v>
      </c>
      <c r="L235" s="66">
        <f t="shared" si="22"/>
        <v>16.150000000000002</v>
      </c>
    </row>
    <row r="236" spans="1:12" ht="17.25" customHeight="1" x14ac:dyDescent="0.2">
      <c r="A236" s="69">
        <v>226</v>
      </c>
      <c r="B236" s="253" t="s">
        <v>222</v>
      </c>
      <c r="C236" s="253"/>
      <c r="D236" s="253"/>
      <c r="E236" s="36">
        <v>35</v>
      </c>
      <c r="F236" s="66" t="s">
        <v>100</v>
      </c>
      <c r="G236" s="66">
        <v>50</v>
      </c>
      <c r="H236" s="67">
        <v>0.436</v>
      </c>
      <c r="I236" s="67">
        <f t="shared" si="20"/>
        <v>21.8</v>
      </c>
      <c r="J236" s="66">
        <v>0</v>
      </c>
      <c r="K236" s="66">
        <f t="shared" si="21"/>
        <v>0.436</v>
      </c>
      <c r="L236" s="66">
        <f t="shared" si="22"/>
        <v>21.8</v>
      </c>
    </row>
    <row r="237" spans="1:12" ht="16.5" customHeight="1" x14ac:dyDescent="0.2">
      <c r="A237" s="69">
        <v>227</v>
      </c>
      <c r="B237" s="253" t="s">
        <v>222</v>
      </c>
      <c r="C237" s="253"/>
      <c r="D237" s="253"/>
      <c r="E237" s="36">
        <v>50</v>
      </c>
      <c r="F237" s="66" t="s">
        <v>100</v>
      </c>
      <c r="G237" s="66">
        <v>50</v>
      </c>
      <c r="H237" s="67">
        <v>0.58599999999999997</v>
      </c>
      <c r="I237" s="67">
        <f t="shared" si="20"/>
        <v>29.299999999999997</v>
      </c>
      <c r="J237" s="208">
        <v>0</v>
      </c>
      <c r="K237" s="66">
        <f t="shared" si="21"/>
        <v>0.58599999999999997</v>
      </c>
      <c r="L237" s="66">
        <f t="shared" si="22"/>
        <v>29.299999999999997</v>
      </c>
    </row>
    <row r="238" spans="1:12" ht="21.75" customHeight="1" x14ac:dyDescent="0.2">
      <c r="A238" s="69">
        <v>228</v>
      </c>
      <c r="B238" s="253" t="s">
        <v>222</v>
      </c>
      <c r="C238" s="253"/>
      <c r="D238" s="253"/>
      <c r="E238" s="36">
        <v>70</v>
      </c>
      <c r="F238" s="66" t="s">
        <v>100</v>
      </c>
      <c r="G238" s="66">
        <v>50</v>
      </c>
      <c r="H238" s="67">
        <v>1.0580000000000001</v>
      </c>
      <c r="I238" s="67">
        <f t="shared" si="20"/>
        <v>52.900000000000006</v>
      </c>
      <c r="J238" s="208">
        <v>0</v>
      </c>
      <c r="K238" s="66">
        <f t="shared" si="21"/>
        <v>1.0580000000000001</v>
      </c>
      <c r="L238" s="66">
        <f t="shared" si="22"/>
        <v>52.900000000000006</v>
      </c>
    </row>
    <row r="239" spans="1:12" ht="16.5" customHeight="1" x14ac:dyDescent="0.2">
      <c r="A239" s="69">
        <v>229</v>
      </c>
      <c r="B239" s="253" t="s">
        <v>222</v>
      </c>
      <c r="C239" s="253"/>
      <c r="D239" s="253"/>
      <c r="E239" s="36">
        <v>90</v>
      </c>
      <c r="F239" s="66" t="s">
        <v>100</v>
      </c>
      <c r="G239" s="66">
        <v>50</v>
      </c>
      <c r="H239" s="67">
        <v>1.276</v>
      </c>
      <c r="I239" s="67">
        <f t="shared" si="20"/>
        <v>63.800000000000004</v>
      </c>
      <c r="J239" s="208">
        <v>0</v>
      </c>
      <c r="K239" s="66">
        <f t="shared" si="21"/>
        <v>1.276</v>
      </c>
      <c r="L239" s="66">
        <f t="shared" si="22"/>
        <v>63.800000000000004</v>
      </c>
    </row>
    <row r="240" spans="1:12" x14ac:dyDescent="0.2">
      <c r="A240" s="69">
        <v>230</v>
      </c>
      <c r="B240" s="253" t="s">
        <v>223</v>
      </c>
      <c r="C240" s="253"/>
      <c r="D240" s="253"/>
      <c r="E240" s="36" t="s">
        <v>206</v>
      </c>
      <c r="F240" s="66" t="s">
        <v>100</v>
      </c>
      <c r="G240" s="66">
        <v>1</v>
      </c>
      <c r="H240" s="67">
        <v>84.185000000000002</v>
      </c>
      <c r="I240" s="67">
        <f t="shared" si="20"/>
        <v>84.185000000000002</v>
      </c>
      <c r="J240" s="208">
        <v>0</v>
      </c>
      <c r="K240" s="66">
        <f t="shared" si="21"/>
        <v>84.185000000000002</v>
      </c>
      <c r="L240" s="66">
        <f t="shared" si="22"/>
        <v>84.185000000000002</v>
      </c>
    </row>
    <row r="241" spans="1:12" ht="21.75" customHeight="1" x14ac:dyDescent="0.2">
      <c r="A241" s="69">
        <v>231</v>
      </c>
      <c r="B241" s="253" t="s">
        <v>223</v>
      </c>
      <c r="C241" s="253"/>
      <c r="D241" s="253"/>
      <c r="E241" s="36" t="s">
        <v>207</v>
      </c>
      <c r="F241" s="66" t="s">
        <v>100</v>
      </c>
      <c r="G241" s="66">
        <v>1</v>
      </c>
      <c r="H241" s="67">
        <v>102.749</v>
      </c>
      <c r="I241" s="67">
        <f t="shared" si="20"/>
        <v>102.749</v>
      </c>
      <c r="J241" s="66">
        <v>0</v>
      </c>
      <c r="K241" s="66">
        <f t="shared" si="21"/>
        <v>102.749</v>
      </c>
      <c r="L241" s="66">
        <f t="shared" si="22"/>
        <v>102.749</v>
      </c>
    </row>
    <row r="242" spans="1:12" ht="25.5" customHeight="1" x14ac:dyDescent="0.2">
      <c r="A242" s="69">
        <v>232</v>
      </c>
      <c r="B242" s="253" t="s">
        <v>223</v>
      </c>
      <c r="C242" s="253"/>
      <c r="D242" s="253"/>
      <c r="E242" s="36" t="s">
        <v>208</v>
      </c>
      <c r="F242" s="66" t="s">
        <v>100</v>
      </c>
      <c r="G242" s="66">
        <v>1</v>
      </c>
      <c r="H242" s="67">
        <v>125.994</v>
      </c>
      <c r="I242" s="67">
        <f t="shared" si="20"/>
        <v>125.994</v>
      </c>
      <c r="J242" s="66">
        <v>0</v>
      </c>
      <c r="K242" s="66">
        <f t="shared" si="21"/>
        <v>125.994</v>
      </c>
      <c r="L242" s="66">
        <f t="shared" si="22"/>
        <v>125.994</v>
      </c>
    </row>
    <row r="243" spans="1:12" ht="26.25" customHeight="1" x14ac:dyDescent="0.2">
      <c r="A243" s="69">
        <v>233</v>
      </c>
      <c r="B243" s="253" t="s">
        <v>223</v>
      </c>
      <c r="C243" s="253"/>
      <c r="D243" s="253"/>
      <c r="E243" s="36" t="s">
        <v>209</v>
      </c>
      <c r="F243" s="66" t="s">
        <v>100</v>
      </c>
      <c r="G243" s="66">
        <v>1</v>
      </c>
      <c r="H243" s="67">
        <v>149.917</v>
      </c>
      <c r="I243" s="67">
        <f t="shared" si="20"/>
        <v>149.917</v>
      </c>
      <c r="J243" s="66">
        <v>0</v>
      </c>
      <c r="K243" s="66">
        <f t="shared" si="21"/>
        <v>149.917</v>
      </c>
      <c r="L243" s="66">
        <f t="shared" si="22"/>
        <v>149.917</v>
      </c>
    </row>
    <row r="244" spans="1:12" ht="28.5" customHeight="1" x14ac:dyDescent="0.2">
      <c r="A244" s="69">
        <v>234</v>
      </c>
      <c r="B244" s="253" t="s">
        <v>223</v>
      </c>
      <c r="C244" s="253"/>
      <c r="D244" s="253"/>
      <c r="E244" s="36" t="s">
        <v>210</v>
      </c>
      <c r="F244" s="66" t="s">
        <v>100</v>
      </c>
      <c r="G244" s="66">
        <v>1</v>
      </c>
      <c r="H244" s="67">
        <v>159.48699999999999</v>
      </c>
      <c r="I244" s="67">
        <f t="shared" si="20"/>
        <v>159.48699999999999</v>
      </c>
      <c r="J244" s="66">
        <v>0</v>
      </c>
      <c r="K244" s="66">
        <f t="shared" si="21"/>
        <v>159.48699999999999</v>
      </c>
      <c r="L244" s="66">
        <f t="shared" si="22"/>
        <v>159.48699999999999</v>
      </c>
    </row>
    <row r="245" spans="1:12" ht="28.5" customHeight="1" x14ac:dyDescent="0.2">
      <c r="A245" s="69">
        <v>235</v>
      </c>
      <c r="B245" s="253" t="s">
        <v>223</v>
      </c>
      <c r="C245" s="253"/>
      <c r="D245" s="253"/>
      <c r="E245" s="36" t="s">
        <v>211</v>
      </c>
      <c r="F245" s="66" t="s">
        <v>100</v>
      </c>
      <c r="G245" s="66">
        <v>1</v>
      </c>
      <c r="H245" s="67">
        <v>200.57</v>
      </c>
      <c r="I245" s="67">
        <f t="shared" si="20"/>
        <v>200.57</v>
      </c>
      <c r="J245" s="66">
        <v>0</v>
      </c>
      <c r="K245" s="66">
        <f t="shared" si="21"/>
        <v>200.57</v>
      </c>
      <c r="L245" s="66">
        <f t="shared" si="22"/>
        <v>200.57</v>
      </c>
    </row>
    <row r="246" spans="1:12" ht="28.5" customHeight="1" x14ac:dyDescent="0.2">
      <c r="A246" s="69">
        <v>236</v>
      </c>
      <c r="B246" s="253" t="s">
        <v>223</v>
      </c>
      <c r="C246" s="253"/>
      <c r="D246" s="253"/>
      <c r="E246" s="36" t="s">
        <v>212</v>
      </c>
      <c r="F246" s="66" t="s">
        <v>100</v>
      </c>
      <c r="G246" s="66">
        <v>1</v>
      </c>
      <c r="H246" s="67">
        <v>432.59899999999999</v>
      </c>
      <c r="I246" s="67">
        <f t="shared" si="20"/>
        <v>432.59899999999999</v>
      </c>
      <c r="J246" s="66">
        <v>0</v>
      </c>
      <c r="K246" s="66">
        <f t="shared" si="21"/>
        <v>432.59899999999999</v>
      </c>
      <c r="L246" s="66">
        <f t="shared" si="22"/>
        <v>432.59899999999999</v>
      </c>
    </row>
    <row r="247" spans="1:12" ht="28.5" customHeight="1" x14ac:dyDescent="0.2">
      <c r="A247" s="69">
        <v>237</v>
      </c>
      <c r="B247" s="253" t="s">
        <v>223</v>
      </c>
      <c r="C247" s="253"/>
      <c r="D247" s="253"/>
      <c r="E247" s="36" t="s">
        <v>213</v>
      </c>
      <c r="F247" s="66" t="s">
        <v>100</v>
      </c>
      <c r="G247" s="66">
        <v>1</v>
      </c>
      <c r="H247" s="67">
        <v>505.19099999999997</v>
      </c>
      <c r="I247" s="67">
        <f t="shared" si="20"/>
        <v>505.19099999999997</v>
      </c>
      <c r="J247" s="66">
        <v>0</v>
      </c>
      <c r="K247" s="66">
        <f t="shared" si="21"/>
        <v>505.19099999999997</v>
      </c>
      <c r="L247" s="66">
        <f t="shared" si="22"/>
        <v>505.19099999999997</v>
      </c>
    </row>
    <row r="248" spans="1:12" ht="24" customHeight="1" thickBot="1" x14ac:dyDescent="0.25">
      <c r="A248" s="110">
        <v>238</v>
      </c>
      <c r="B248" s="254" t="s">
        <v>223</v>
      </c>
      <c r="C248" s="254"/>
      <c r="D248" s="254"/>
      <c r="E248" s="105" t="s">
        <v>214</v>
      </c>
      <c r="F248" s="77" t="s">
        <v>100</v>
      </c>
      <c r="G248" s="77">
        <v>1</v>
      </c>
      <c r="H248" s="78">
        <v>954.80899999999997</v>
      </c>
      <c r="I248" s="78">
        <f t="shared" si="20"/>
        <v>954.80899999999997</v>
      </c>
      <c r="J248" s="77">
        <v>0</v>
      </c>
      <c r="K248" s="77">
        <f t="shared" si="21"/>
        <v>954.80899999999997</v>
      </c>
      <c r="L248" s="77">
        <f t="shared" si="22"/>
        <v>954.80899999999997</v>
      </c>
    </row>
    <row r="249" spans="1:12" ht="18" customHeight="1" thickBot="1" x14ac:dyDescent="0.25">
      <c r="A249" s="57" t="s">
        <v>107</v>
      </c>
      <c r="B249" s="255" t="s">
        <v>240</v>
      </c>
      <c r="C249" s="256"/>
      <c r="D249" s="257"/>
      <c r="E249" s="58"/>
      <c r="F249" s="58"/>
      <c r="G249" s="85"/>
      <c r="H249" s="112"/>
      <c r="I249" s="96"/>
      <c r="J249" s="96"/>
      <c r="K249" s="96"/>
      <c r="L249" s="97"/>
    </row>
    <row r="250" spans="1:12" ht="30.75" customHeight="1" x14ac:dyDescent="0.2">
      <c r="A250" s="111">
        <v>239</v>
      </c>
      <c r="B250" s="258" t="s">
        <v>224</v>
      </c>
      <c r="C250" s="258"/>
      <c r="D250" s="258"/>
      <c r="E250" s="83" t="s">
        <v>231</v>
      </c>
      <c r="F250" s="83" t="s">
        <v>203</v>
      </c>
      <c r="G250" s="83">
        <v>10</v>
      </c>
      <c r="H250" s="84">
        <v>0.68899999999999995</v>
      </c>
      <c r="I250" s="84">
        <f t="shared" ref="I250:I313" si="23">G250*H250</f>
        <v>6.89</v>
      </c>
      <c r="J250" s="83">
        <v>0</v>
      </c>
      <c r="K250" s="83">
        <f t="shared" ref="K250:K261" si="24">(1-J250/100)*H250</f>
        <v>0.68899999999999995</v>
      </c>
      <c r="L250" s="83">
        <f t="shared" ref="L250:L261" si="25">G250*K250</f>
        <v>6.89</v>
      </c>
    </row>
    <row r="251" spans="1:12" ht="30.75" customHeight="1" x14ac:dyDescent="0.2">
      <c r="A251" s="71">
        <v>240</v>
      </c>
      <c r="B251" s="253" t="s">
        <v>224</v>
      </c>
      <c r="C251" s="253"/>
      <c r="D251" s="253"/>
      <c r="E251" s="66" t="s">
        <v>232</v>
      </c>
      <c r="F251" s="66" t="s">
        <v>203</v>
      </c>
      <c r="G251" s="66">
        <v>10</v>
      </c>
      <c r="H251" s="67">
        <v>0.82199999999999995</v>
      </c>
      <c r="I251" s="67">
        <f t="shared" si="23"/>
        <v>8.2199999999999989</v>
      </c>
      <c r="J251" s="66">
        <v>0</v>
      </c>
      <c r="K251" s="66">
        <f t="shared" si="24"/>
        <v>0.82199999999999995</v>
      </c>
      <c r="L251" s="66">
        <f t="shared" si="25"/>
        <v>8.2199999999999989</v>
      </c>
    </row>
    <row r="252" spans="1:12" ht="30.75" customHeight="1" x14ac:dyDescent="0.2">
      <c r="A252" s="71">
        <v>241</v>
      </c>
      <c r="B252" s="253" t="s">
        <v>224</v>
      </c>
      <c r="C252" s="253"/>
      <c r="D252" s="253"/>
      <c r="E252" s="66" t="s">
        <v>233</v>
      </c>
      <c r="F252" s="66" t="s">
        <v>203</v>
      </c>
      <c r="G252" s="66">
        <v>10</v>
      </c>
      <c r="H252" s="67">
        <v>1.2210000000000001</v>
      </c>
      <c r="I252" s="67">
        <f t="shared" si="23"/>
        <v>12.21</v>
      </c>
      <c r="J252" s="66">
        <v>0</v>
      </c>
      <c r="K252" s="66">
        <f t="shared" si="24"/>
        <v>1.2210000000000001</v>
      </c>
      <c r="L252" s="66">
        <f t="shared" si="25"/>
        <v>12.21</v>
      </c>
    </row>
    <row r="253" spans="1:12" ht="30.75" customHeight="1" x14ac:dyDescent="0.2">
      <c r="A253" s="71">
        <v>242</v>
      </c>
      <c r="B253" s="253" t="s">
        <v>239</v>
      </c>
      <c r="C253" s="253"/>
      <c r="D253" s="253"/>
      <c r="E253" s="66" t="s">
        <v>234</v>
      </c>
      <c r="F253" s="66" t="s">
        <v>203</v>
      </c>
      <c r="G253" s="66">
        <v>10</v>
      </c>
      <c r="H253" s="67">
        <v>1.768</v>
      </c>
      <c r="I253" s="67">
        <f t="shared" si="23"/>
        <v>17.68</v>
      </c>
      <c r="J253" s="66">
        <v>0</v>
      </c>
      <c r="K253" s="66">
        <f t="shared" si="24"/>
        <v>1.768</v>
      </c>
      <c r="L253" s="66">
        <f t="shared" si="25"/>
        <v>17.68</v>
      </c>
    </row>
    <row r="254" spans="1:12" ht="30.75" customHeight="1" x14ac:dyDescent="0.2">
      <c r="A254" s="71">
        <v>243</v>
      </c>
      <c r="B254" s="253" t="s">
        <v>224</v>
      </c>
      <c r="C254" s="253"/>
      <c r="D254" s="253"/>
      <c r="E254" s="66" t="s">
        <v>235</v>
      </c>
      <c r="F254" s="66" t="s">
        <v>203</v>
      </c>
      <c r="G254" s="66">
        <v>10</v>
      </c>
      <c r="H254" s="67">
        <v>2.4769999999999999</v>
      </c>
      <c r="I254" s="67">
        <f t="shared" si="23"/>
        <v>24.77</v>
      </c>
      <c r="J254" s="66">
        <v>0</v>
      </c>
      <c r="K254" s="66">
        <f t="shared" si="24"/>
        <v>2.4769999999999999</v>
      </c>
      <c r="L254" s="66">
        <f t="shared" si="25"/>
        <v>24.77</v>
      </c>
    </row>
    <row r="255" spans="1:12" ht="28.5" customHeight="1" x14ac:dyDescent="0.2">
      <c r="A255" s="71">
        <v>244</v>
      </c>
      <c r="B255" s="253" t="s">
        <v>224</v>
      </c>
      <c r="C255" s="253"/>
      <c r="D255" s="253"/>
      <c r="E255" s="66" t="s">
        <v>236</v>
      </c>
      <c r="F255" s="66" t="s">
        <v>203</v>
      </c>
      <c r="G255" s="66">
        <v>10</v>
      </c>
      <c r="H255" s="67">
        <v>3.4079999999999999</v>
      </c>
      <c r="I255" s="67">
        <f t="shared" si="23"/>
        <v>34.08</v>
      </c>
      <c r="J255" s="66">
        <v>0</v>
      </c>
      <c r="K255" s="66">
        <f t="shared" si="24"/>
        <v>3.4079999999999999</v>
      </c>
      <c r="L255" s="66">
        <f t="shared" si="25"/>
        <v>34.08</v>
      </c>
    </row>
    <row r="256" spans="1:12" ht="25.5" customHeight="1" x14ac:dyDescent="0.2">
      <c r="A256" s="71">
        <v>245</v>
      </c>
      <c r="B256" s="253" t="s">
        <v>224</v>
      </c>
      <c r="C256" s="253"/>
      <c r="D256" s="253"/>
      <c r="E256" s="66" t="s">
        <v>237</v>
      </c>
      <c r="F256" s="66" t="s">
        <v>203</v>
      </c>
      <c r="G256" s="66">
        <v>10</v>
      </c>
      <c r="H256" s="67">
        <v>4.7859999999999996</v>
      </c>
      <c r="I256" s="67">
        <f t="shared" si="23"/>
        <v>47.86</v>
      </c>
      <c r="J256" s="66">
        <v>0</v>
      </c>
      <c r="K256" s="66">
        <f t="shared" si="24"/>
        <v>4.7859999999999996</v>
      </c>
      <c r="L256" s="66">
        <f t="shared" si="25"/>
        <v>47.86</v>
      </c>
    </row>
    <row r="257" spans="1:12" ht="27.75" customHeight="1" x14ac:dyDescent="0.2">
      <c r="A257" s="71">
        <v>246</v>
      </c>
      <c r="B257" s="253" t="s">
        <v>225</v>
      </c>
      <c r="C257" s="253"/>
      <c r="D257" s="253"/>
      <c r="E257" s="66" t="s">
        <v>231</v>
      </c>
      <c r="F257" s="66" t="s">
        <v>203</v>
      </c>
      <c r="G257" s="66">
        <v>10</v>
      </c>
      <c r="H257" s="67">
        <v>0.51200000000000001</v>
      </c>
      <c r="I257" s="67">
        <f t="shared" si="23"/>
        <v>5.12</v>
      </c>
      <c r="J257" s="66">
        <v>0</v>
      </c>
      <c r="K257" s="66">
        <f t="shared" si="24"/>
        <v>0.51200000000000001</v>
      </c>
      <c r="L257" s="66">
        <f t="shared" si="25"/>
        <v>5.12</v>
      </c>
    </row>
    <row r="258" spans="1:12" ht="26.25" customHeight="1" x14ac:dyDescent="0.2">
      <c r="A258" s="71">
        <v>247</v>
      </c>
      <c r="B258" s="253" t="s">
        <v>225</v>
      </c>
      <c r="C258" s="253"/>
      <c r="D258" s="253"/>
      <c r="E258" s="66" t="s">
        <v>232</v>
      </c>
      <c r="F258" s="66" t="s">
        <v>203</v>
      </c>
      <c r="G258" s="66">
        <v>10</v>
      </c>
      <c r="H258" s="67">
        <v>0.61399999999999999</v>
      </c>
      <c r="I258" s="67">
        <f t="shared" si="23"/>
        <v>6.14</v>
      </c>
      <c r="J258" s="66">
        <v>0</v>
      </c>
      <c r="K258" s="66">
        <f t="shared" si="24"/>
        <v>0.61399999999999999</v>
      </c>
      <c r="L258" s="66">
        <f t="shared" si="25"/>
        <v>6.14</v>
      </c>
    </row>
    <row r="259" spans="1:12" ht="27" customHeight="1" x14ac:dyDescent="0.2">
      <c r="A259" s="71">
        <v>248</v>
      </c>
      <c r="B259" s="253" t="s">
        <v>225</v>
      </c>
      <c r="C259" s="253"/>
      <c r="D259" s="253"/>
      <c r="E259" s="66" t="s">
        <v>233</v>
      </c>
      <c r="F259" s="66" t="s">
        <v>203</v>
      </c>
      <c r="G259" s="66">
        <v>10</v>
      </c>
      <c r="H259" s="67">
        <v>0.93899999999999995</v>
      </c>
      <c r="I259" s="67">
        <f t="shared" si="23"/>
        <v>9.3899999999999988</v>
      </c>
      <c r="J259" s="66">
        <v>0</v>
      </c>
      <c r="K259" s="66">
        <f t="shared" si="24"/>
        <v>0.93899999999999995</v>
      </c>
      <c r="L259" s="66">
        <f t="shared" si="25"/>
        <v>9.3899999999999988</v>
      </c>
    </row>
    <row r="260" spans="1:12" ht="26.25" customHeight="1" x14ac:dyDescent="0.2">
      <c r="A260" s="71">
        <v>249</v>
      </c>
      <c r="B260" s="253" t="s">
        <v>225</v>
      </c>
      <c r="C260" s="253"/>
      <c r="D260" s="253"/>
      <c r="E260" s="66" t="s">
        <v>234</v>
      </c>
      <c r="F260" s="66" t="s">
        <v>203</v>
      </c>
      <c r="G260" s="66">
        <v>10</v>
      </c>
      <c r="H260" s="67">
        <v>1.2849999999999999</v>
      </c>
      <c r="I260" s="67">
        <f t="shared" si="23"/>
        <v>12.85</v>
      </c>
      <c r="J260" s="66">
        <v>0</v>
      </c>
      <c r="K260" s="66">
        <f t="shared" si="24"/>
        <v>1.2849999999999999</v>
      </c>
      <c r="L260" s="66">
        <f t="shared" si="25"/>
        <v>12.85</v>
      </c>
    </row>
    <row r="261" spans="1:12" ht="29.25" customHeight="1" x14ac:dyDescent="0.2">
      <c r="A261" s="71">
        <v>250</v>
      </c>
      <c r="B261" s="253" t="s">
        <v>225</v>
      </c>
      <c r="C261" s="253"/>
      <c r="D261" s="253"/>
      <c r="E261" s="66" t="s">
        <v>235</v>
      </c>
      <c r="F261" s="66" t="s">
        <v>203</v>
      </c>
      <c r="G261" s="66">
        <v>10</v>
      </c>
      <c r="H261" s="67">
        <v>1.776</v>
      </c>
      <c r="I261" s="67">
        <f t="shared" si="23"/>
        <v>17.760000000000002</v>
      </c>
      <c r="J261" s="66">
        <v>0</v>
      </c>
      <c r="K261" s="66">
        <f t="shared" si="24"/>
        <v>1.776</v>
      </c>
      <c r="L261" s="66">
        <f t="shared" si="25"/>
        <v>17.760000000000002</v>
      </c>
    </row>
    <row r="262" spans="1:12" ht="28.5" customHeight="1" x14ac:dyDescent="0.2">
      <c r="A262" s="71">
        <v>251</v>
      </c>
      <c r="B262" s="253" t="s">
        <v>225</v>
      </c>
      <c r="C262" s="253"/>
      <c r="D262" s="253"/>
      <c r="E262" s="66" t="s">
        <v>236</v>
      </c>
      <c r="F262" s="66" t="s">
        <v>203</v>
      </c>
      <c r="G262" s="66">
        <v>10</v>
      </c>
      <c r="H262" s="67">
        <v>2.1880000000000002</v>
      </c>
      <c r="I262" s="67">
        <f t="shared" si="23"/>
        <v>21.880000000000003</v>
      </c>
      <c r="J262" s="66">
        <v>0</v>
      </c>
      <c r="K262" s="66">
        <f t="shared" ref="K262:K319" si="26">(1-J262/100)*H262</f>
        <v>2.1880000000000002</v>
      </c>
      <c r="L262" s="66">
        <f t="shared" ref="L262:L319" si="27">G262*K262</f>
        <v>21.880000000000003</v>
      </c>
    </row>
    <row r="263" spans="1:12" ht="26.25" customHeight="1" x14ac:dyDescent="0.2">
      <c r="A263" s="71">
        <v>252</v>
      </c>
      <c r="B263" s="253" t="s">
        <v>225</v>
      </c>
      <c r="C263" s="253"/>
      <c r="D263" s="253"/>
      <c r="E263" s="66" t="s">
        <v>237</v>
      </c>
      <c r="F263" s="66" t="s">
        <v>203</v>
      </c>
      <c r="G263" s="66">
        <v>10</v>
      </c>
      <c r="H263" s="67">
        <v>3.1080000000000001</v>
      </c>
      <c r="I263" s="67">
        <f t="shared" si="23"/>
        <v>31.080000000000002</v>
      </c>
      <c r="J263" s="66">
        <v>0</v>
      </c>
      <c r="K263" s="66">
        <f t="shared" si="26"/>
        <v>3.1080000000000001</v>
      </c>
      <c r="L263" s="66">
        <f t="shared" si="27"/>
        <v>31.080000000000002</v>
      </c>
    </row>
    <row r="264" spans="1:12" ht="13.5" customHeight="1" x14ac:dyDescent="0.2">
      <c r="A264" s="71">
        <v>253</v>
      </c>
      <c r="B264" s="247" t="s">
        <v>226</v>
      </c>
      <c r="C264" s="247"/>
      <c r="D264" s="247"/>
      <c r="E264" s="66" t="s">
        <v>231</v>
      </c>
      <c r="F264" s="66" t="s">
        <v>100</v>
      </c>
      <c r="G264" s="66">
        <v>10</v>
      </c>
      <c r="H264" s="67">
        <v>0.32200000000000001</v>
      </c>
      <c r="I264" s="67">
        <f t="shared" si="23"/>
        <v>3.22</v>
      </c>
      <c r="J264" s="66">
        <v>0</v>
      </c>
      <c r="K264" s="66">
        <f t="shared" si="26"/>
        <v>0.32200000000000001</v>
      </c>
      <c r="L264" s="66">
        <f t="shared" si="27"/>
        <v>3.22</v>
      </c>
    </row>
    <row r="265" spans="1:12" ht="13.5" customHeight="1" x14ac:dyDescent="0.2">
      <c r="A265" s="71">
        <v>254</v>
      </c>
      <c r="B265" s="247" t="s">
        <v>226</v>
      </c>
      <c r="C265" s="247"/>
      <c r="D265" s="247"/>
      <c r="E265" s="66" t="s">
        <v>232</v>
      </c>
      <c r="F265" s="66" t="s">
        <v>100</v>
      </c>
      <c r="G265" s="66">
        <v>10</v>
      </c>
      <c r="H265" s="67">
        <v>0.42899999999999999</v>
      </c>
      <c r="I265" s="67">
        <f t="shared" si="23"/>
        <v>4.29</v>
      </c>
      <c r="J265" s="66">
        <v>0</v>
      </c>
      <c r="K265" s="66">
        <f t="shared" si="26"/>
        <v>0.42899999999999999</v>
      </c>
      <c r="L265" s="66">
        <f t="shared" si="27"/>
        <v>4.29</v>
      </c>
    </row>
    <row r="266" spans="1:12" ht="13.5" customHeight="1" x14ac:dyDescent="0.2">
      <c r="A266" s="71">
        <v>255</v>
      </c>
      <c r="B266" s="247" t="s">
        <v>226</v>
      </c>
      <c r="C266" s="247"/>
      <c r="D266" s="247"/>
      <c r="E266" s="66" t="s">
        <v>233</v>
      </c>
      <c r="F266" s="66" t="s">
        <v>100</v>
      </c>
      <c r="G266" s="66">
        <v>10</v>
      </c>
      <c r="H266" s="67">
        <v>0.77800000000000002</v>
      </c>
      <c r="I266" s="67">
        <f t="shared" si="23"/>
        <v>7.78</v>
      </c>
      <c r="J266" s="66">
        <v>0</v>
      </c>
      <c r="K266" s="66">
        <f t="shared" si="26"/>
        <v>0.77800000000000002</v>
      </c>
      <c r="L266" s="66">
        <f t="shared" si="27"/>
        <v>7.78</v>
      </c>
    </row>
    <row r="267" spans="1:12" ht="13.5" customHeight="1" x14ac:dyDescent="0.2">
      <c r="A267" s="71">
        <v>256</v>
      </c>
      <c r="B267" s="247" t="s">
        <v>226</v>
      </c>
      <c r="C267" s="247"/>
      <c r="D267" s="247"/>
      <c r="E267" s="66" t="s">
        <v>234</v>
      </c>
      <c r="F267" s="66" t="s">
        <v>100</v>
      </c>
      <c r="G267" s="66">
        <v>10</v>
      </c>
      <c r="H267" s="67">
        <v>1.502</v>
      </c>
      <c r="I267" s="67">
        <f t="shared" si="23"/>
        <v>15.02</v>
      </c>
      <c r="J267" s="66">
        <v>0</v>
      </c>
      <c r="K267" s="66">
        <f t="shared" si="26"/>
        <v>1.502</v>
      </c>
      <c r="L267" s="66">
        <f t="shared" si="27"/>
        <v>15.02</v>
      </c>
    </row>
    <row r="268" spans="1:12" ht="13.5" customHeight="1" x14ac:dyDescent="0.2">
      <c r="A268" s="71">
        <v>257</v>
      </c>
      <c r="B268" s="247" t="s">
        <v>226</v>
      </c>
      <c r="C268" s="247"/>
      <c r="D268" s="247"/>
      <c r="E268" s="66" t="s">
        <v>235</v>
      </c>
      <c r="F268" s="66" t="s">
        <v>100</v>
      </c>
      <c r="G268" s="66">
        <v>10</v>
      </c>
      <c r="H268" s="67">
        <v>2.278</v>
      </c>
      <c r="I268" s="67">
        <f t="shared" si="23"/>
        <v>22.78</v>
      </c>
      <c r="J268" s="66">
        <v>0</v>
      </c>
      <c r="K268" s="66">
        <f t="shared" si="26"/>
        <v>2.278</v>
      </c>
      <c r="L268" s="66">
        <f t="shared" si="27"/>
        <v>22.78</v>
      </c>
    </row>
    <row r="269" spans="1:12" ht="13.5" customHeight="1" x14ac:dyDescent="0.2">
      <c r="A269" s="71">
        <v>258</v>
      </c>
      <c r="B269" s="247" t="s">
        <v>226</v>
      </c>
      <c r="C269" s="247"/>
      <c r="D269" s="247"/>
      <c r="E269" s="66" t="s">
        <v>236</v>
      </c>
      <c r="F269" s="66" t="s">
        <v>100</v>
      </c>
      <c r="G269" s="66">
        <v>10</v>
      </c>
      <c r="H269" s="67">
        <v>3.5329999999999999</v>
      </c>
      <c r="I269" s="67">
        <f t="shared" si="23"/>
        <v>35.33</v>
      </c>
      <c r="J269" s="66">
        <v>0</v>
      </c>
      <c r="K269" s="66">
        <f t="shared" si="26"/>
        <v>3.5329999999999999</v>
      </c>
      <c r="L269" s="66">
        <f t="shared" si="27"/>
        <v>35.33</v>
      </c>
    </row>
    <row r="270" spans="1:12" ht="13.5" customHeight="1" x14ac:dyDescent="0.2">
      <c r="A270" s="71">
        <v>259</v>
      </c>
      <c r="B270" s="247" t="s">
        <v>226</v>
      </c>
      <c r="C270" s="247"/>
      <c r="D270" s="247"/>
      <c r="E270" s="66" t="s">
        <v>237</v>
      </c>
      <c r="F270" s="66" t="s">
        <v>100</v>
      </c>
      <c r="G270" s="66">
        <v>10</v>
      </c>
      <c r="H270" s="67">
        <v>5.992</v>
      </c>
      <c r="I270" s="67">
        <f t="shared" si="23"/>
        <v>59.92</v>
      </c>
      <c r="J270" s="66">
        <v>0</v>
      </c>
      <c r="K270" s="66">
        <f t="shared" si="26"/>
        <v>5.992</v>
      </c>
      <c r="L270" s="66">
        <f t="shared" si="27"/>
        <v>59.92</v>
      </c>
    </row>
    <row r="271" spans="1:12" ht="13.5" customHeight="1" x14ac:dyDescent="0.2">
      <c r="A271" s="71">
        <v>260</v>
      </c>
      <c r="B271" s="247" t="s">
        <v>227</v>
      </c>
      <c r="C271" s="247"/>
      <c r="D271" s="247"/>
      <c r="E271" s="66" t="s">
        <v>231</v>
      </c>
      <c r="F271" s="66" t="s">
        <v>100</v>
      </c>
      <c r="G271" s="66">
        <v>10</v>
      </c>
      <c r="H271" s="67">
        <v>0.111</v>
      </c>
      <c r="I271" s="67">
        <f t="shared" si="23"/>
        <v>1.1100000000000001</v>
      </c>
      <c r="J271" s="66">
        <v>0</v>
      </c>
      <c r="K271" s="66">
        <f t="shared" si="26"/>
        <v>0.111</v>
      </c>
      <c r="L271" s="66">
        <f t="shared" si="27"/>
        <v>1.1100000000000001</v>
      </c>
    </row>
    <row r="272" spans="1:12" ht="13.5" customHeight="1" x14ac:dyDescent="0.2">
      <c r="A272" s="71">
        <v>261</v>
      </c>
      <c r="B272" s="247" t="s">
        <v>227</v>
      </c>
      <c r="C272" s="247"/>
      <c r="D272" s="247"/>
      <c r="E272" s="66" t="s">
        <v>232</v>
      </c>
      <c r="F272" s="66" t="s">
        <v>100</v>
      </c>
      <c r="G272" s="66">
        <v>10</v>
      </c>
      <c r="H272" s="67">
        <v>0.126</v>
      </c>
      <c r="I272" s="67">
        <f t="shared" si="23"/>
        <v>1.26</v>
      </c>
      <c r="J272" s="66">
        <v>0</v>
      </c>
      <c r="K272" s="66">
        <f t="shared" si="26"/>
        <v>0.126</v>
      </c>
      <c r="L272" s="66">
        <f t="shared" si="27"/>
        <v>1.26</v>
      </c>
    </row>
    <row r="273" spans="1:12" ht="13.5" customHeight="1" x14ac:dyDescent="0.2">
      <c r="A273" s="71">
        <v>262</v>
      </c>
      <c r="B273" s="247" t="s">
        <v>227</v>
      </c>
      <c r="C273" s="247"/>
      <c r="D273" s="247"/>
      <c r="E273" s="66" t="s">
        <v>233</v>
      </c>
      <c r="F273" s="66" t="s">
        <v>100</v>
      </c>
      <c r="G273" s="66">
        <v>10</v>
      </c>
      <c r="H273" s="67">
        <v>0.17399999999999999</v>
      </c>
      <c r="I273" s="67">
        <f t="shared" si="23"/>
        <v>1.7399999999999998</v>
      </c>
      <c r="J273" s="66">
        <v>0</v>
      </c>
      <c r="K273" s="66">
        <f t="shared" si="26"/>
        <v>0.17399999999999999</v>
      </c>
      <c r="L273" s="66">
        <f t="shared" si="27"/>
        <v>1.7399999999999998</v>
      </c>
    </row>
    <row r="274" spans="1:12" ht="13.5" customHeight="1" x14ac:dyDescent="0.2">
      <c r="A274" s="71">
        <v>263</v>
      </c>
      <c r="B274" s="247" t="s">
        <v>227</v>
      </c>
      <c r="C274" s="247"/>
      <c r="D274" s="247"/>
      <c r="E274" s="66" t="s">
        <v>234</v>
      </c>
      <c r="F274" s="66" t="s">
        <v>100</v>
      </c>
      <c r="G274" s="66">
        <v>10</v>
      </c>
      <c r="H274" s="67">
        <v>0.34899999999999998</v>
      </c>
      <c r="I274" s="67">
        <f t="shared" si="23"/>
        <v>3.4899999999999998</v>
      </c>
      <c r="J274" s="66">
        <v>0</v>
      </c>
      <c r="K274" s="66">
        <f t="shared" si="26"/>
        <v>0.34899999999999998</v>
      </c>
      <c r="L274" s="66">
        <f t="shared" si="27"/>
        <v>3.4899999999999998</v>
      </c>
    </row>
    <row r="275" spans="1:12" ht="13.5" customHeight="1" x14ac:dyDescent="0.2">
      <c r="A275" s="71">
        <v>264</v>
      </c>
      <c r="B275" s="247" t="s">
        <v>227</v>
      </c>
      <c r="C275" s="247"/>
      <c r="D275" s="247"/>
      <c r="E275" s="66" t="s">
        <v>235</v>
      </c>
      <c r="F275" s="66" t="s">
        <v>100</v>
      </c>
      <c r="G275" s="66">
        <v>10</v>
      </c>
      <c r="H275" s="67">
        <v>0.54900000000000004</v>
      </c>
      <c r="I275" s="67">
        <f t="shared" si="23"/>
        <v>5.49</v>
      </c>
      <c r="J275" s="66">
        <v>0</v>
      </c>
      <c r="K275" s="66">
        <f t="shared" si="26"/>
        <v>0.54900000000000004</v>
      </c>
      <c r="L275" s="66">
        <f t="shared" si="27"/>
        <v>5.49</v>
      </c>
    </row>
    <row r="276" spans="1:12" ht="13.5" customHeight="1" x14ac:dyDescent="0.2">
      <c r="A276" s="71">
        <v>265</v>
      </c>
      <c r="B276" s="247" t="s">
        <v>227</v>
      </c>
      <c r="C276" s="247"/>
      <c r="D276" s="247"/>
      <c r="E276" s="66" t="s">
        <v>236</v>
      </c>
      <c r="F276" s="66" t="s">
        <v>100</v>
      </c>
      <c r="G276" s="66">
        <v>20</v>
      </c>
      <c r="H276" s="67">
        <v>1.0549999999999999</v>
      </c>
      <c r="I276" s="67">
        <f t="shared" si="23"/>
        <v>21.099999999999998</v>
      </c>
      <c r="J276" s="66">
        <v>0</v>
      </c>
      <c r="K276" s="66">
        <f t="shared" si="26"/>
        <v>1.0549999999999999</v>
      </c>
      <c r="L276" s="66">
        <f t="shared" si="27"/>
        <v>21.099999999999998</v>
      </c>
    </row>
    <row r="277" spans="1:12" ht="13.5" customHeight="1" x14ac:dyDescent="0.2">
      <c r="A277" s="71">
        <v>266</v>
      </c>
      <c r="B277" s="247" t="s">
        <v>227</v>
      </c>
      <c r="C277" s="247"/>
      <c r="D277" s="247"/>
      <c r="E277" s="66" t="s">
        <v>237</v>
      </c>
      <c r="F277" s="66" t="s">
        <v>100</v>
      </c>
      <c r="G277" s="66">
        <v>20</v>
      </c>
      <c r="H277" s="67">
        <v>2.069</v>
      </c>
      <c r="I277" s="67">
        <f t="shared" si="23"/>
        <v>41.379999999999995</v>
      </c>
      <c r="J277" s="66">
        <v>0</v>
      </c>
      <c r="K277" s="66">
        <f t="shared" si="26"/>
        <v>2.069</v>
      </c>
      <c r="L277" s="66">
        <f t="shared" si="27"/>
        <v>41.379999999999995</v>
      </c>
    </row>
    <row r="278" spans="1:12" ht="13.5" customHeight="1" x14ac:dyDescent="0.2">
      <c r="A278" s="71">
        <v>267</v>
      </c>
      <c r="B278" s="247" t="s">
        <v>228</v>
      </c>
      <c r="C278" s="247"/>
      <c r="D278" s="247"/>
      <c r="E278" s="66" t="s">
        <v>231</v>
      </c>
      <c r="F278" s="66" t="s">
        <v>100</v>
      </c>
      <c r="G278" s="66">
        <v>20</v>
      </c>
      <c r="H278" s="67">
        <v>0.13200000000000001</v>
      </c>
      <c r="I278" s="67">
        <f t="shared" si="23"/>
        <v>2.64</v>
      </c>
      <c r="J278" s="66">
        <v>0</v>
      </c>
      <c r="K278" s="66">
        <f t="shared" si="26"/>
        <v>0.13200000000000001</v>
      </c>
      <c r="L278" s="66">
        <f t="shared" si="27"/>
        <v>2.64</v>
      </c>
    </row>
    <row r="279" spans="1:12" ht="13.5" customHeight="1" x14ac:dyDescent="0.2">
      <c r="A279" s="71">
        <v>268</v>
      </c>
      <c r="B279" s="247" t="s">
        <v>228</v>
      </c>
      <c r="C279" s="247"/>
      <c r="D279" s="247"/>
      <c r="E279" s="66" t="s">
        <v>238</v>
      </c>
      <c r="F279" s="66" t="s">
        <v>100</v>
      </c>
      <c r="G279" s="66">
        <v>20</v>
      </c>
      <c r="H279" s="67">
        <v>0.14699999999999999</v>
      </c>
      <c r="I279" s="67">
        <f t="shared" si="23"/>
        <v>2.94</v>
      </c>
      <c r="J279" s="66">
        <v>0</v>
      </c>
      <c r="K279" s="66">
        <f t="shared" si="26"/>
        <v>0.14699999999999999</v>
      </c>
      <c r="L279" s="66">
        <f t="shared" si="27"/>
        <v>2.94</v>
      </c>
    </row>
    <row r="280" spans="1:12" ht="13.5" customHeight="1" x14ac:dyDescent="0.2">
      <c r="A280" s="71">
        <v>269</v>
      </c>
      <c r="B280" s="247" t="s">
        <v>228</v>
      </c>
      <c r="C280" s="247"/>
      <c r="D280" s="247"/>
      <c r="E280" s="66" t="s">
        <v>233</v>
      </c>
      <c r="F280" s="66" t="s">
        <v>100</v>
      </c>
      <c r="G280" s="66">
        <v>20</v>
      </c>
      <c r="H280" s="67">
        <v>0.221</v>
      </c>
      <c r="I280" s="67">
        <f t="shared" si="23"/>
        <v>4.42</v>
      </c>
      <c r="J280" s="66">
        <v>0</v>
      </c>
      <c r="K280" s="66">
        <f t="shared" si="26"/>
        <v>0.221</v>
      </c>
      <c r="L280" s="66">
        <f t="shared" si="27"/>
        <v>4.42</v>
      </c>
    </row>
    <row r="281" spans="1:12" ht="13.5" customHeight="1" x14ac:dyDescent="0.2">
      <c r="A281" s="71">
        <v>270</v>
      </c>
      <c r="B281" s="247" t="s">
        <v>228</v>
      </c>
      <c r="C281" s="247"/>
      <c r="D281" s="247"/>
      <c r="E281" s="66" t="s">
        <v>234</v>
      </c>
      <c r="F281" s="66" t="s">
        <v>100</v>
      </c>
      <c r="G281" s="66">
        <v>20</v>
      </c>
      <c r="H281" s="67">
        <v>0.29799999999999999</v>
      </c>
      <c r="I281" s="67">
        <f t="shared" si="23"/>
        <v>5.96</v>
      </c>
      <c r="J281" s="66">
        <v>0</v>
      </c>
      <c r="K281" s="66">
        <f t="shared" si="26"/>
        <v>0.29799999999999999</v>
      </c>
      <c r="L281" s="66">
        <f t="shared" si="27"/>
        <v>5.96</v>
      </c>
    </row>
    <row r="282" spans="1:12" ht="13.5" customHeight="1" x14ac:dyDescent="0.2">
      <c r="A282" s="71">
        <v>271</v>
      </c>
      <c r="B282" s="247" t="s">
        <v>228</v>
      </c>
      <c r="C282" s="247"/>
      <c r="D282" s="247"/>
      <c r="E282" s="66" t="s">
        <v>235</v>
      </c>
      <c r="F282" s="66" t="s">
        <v>100</v>
      </c>
      <c r="G282" s="66">
        <v>20</v>
      </c>
      <c r="H282" s="67">
        <v>0.41099999999999998</v>
      </c>
      <c r="I282" s="67">
        <f t="shared" si="23"/>
        <v>8.2199999999999989</v>
      </c>
      <c r="J282" s="66">
        <v>0</v>
      </c>
      <c r="K282" s="66">
        <f t="shared" si="26"/>
        <v>0.41099999999999998</v>
      </c>
      <c r="L282" s="66">
        <f t="shared" si="27"/>
        <v>8.2199999999999989</v>
      </c>
    </row>
    <row r="283" spans="1:12" ht="13.5" customHeight="1" x14ac:dyDescent="0.2">
      <c r="A283" s="71">
        <v>272</v>
      </c>
      <c r="B283" s="247" t="s">
        <v>228</v>
      </c>
      <c r="C283" s="247"/>
      <c r="D283" s="247"/>
      <c r="E283" s="66" t="s">
        <v>236</v>
      </c>
      <c r="F283" s="66" t="s">
        <v>100</v>
      </c>
      <c r="G283" s="66">
        <v>20</v>
      </c>
      <c r="H283" s="67">
        <v>0.58499999999999996</v>
      </c>
      <c r="I283" s="67">
        <f t="shared" si="23"/>
        <v>11.7</v>
      </c>
      <c r="J283" s="66">
        <v>0</v>
      </c>
      <c r="K283" s="66">
        <f t="shared" si="26"/>
        <v>0.58499999999999996</v>
      </c>
      <c r="L283" s="66">
        <f t="shared" si="27"/>
        <v>11.7</v>
      </c>
    </row>
    <row r="284" spans="1:12" ht="13.5" customHeight="1" x14ac:dyDescent="0.2">
      <c r="A284" s="71">
        <v>273</v>
      </c>
      <c r="B284" s="247" t="s">
        <v>229</v>
      </c>
      <c r="C284" s="247"/>
      <c r="D284" s="247"/>
      <c r="E284" s="35">
        <v>15.8</v>
      </c>
      <c r="F284" s="66" t="s">
        <v>203</v>
      </c>
      <c r="G284" s="66">
        <v>10</v>
      </c>
      <c r="H284" s="67">
        <v>0.39200000000000002</v>
      </c>
      <c r="I284" s="67">
        <f t="shared" si="23"/>
        <v>3.92</v>
      </c>
      <c r="J284" s="66">
        <v>0</v>
      </c>
      <c r="K284" s="66">
        <f t="shared" si="26"/>
        <v>0.39200000000000002</v>
      </c>
      <c r="L284" s="66">
        <f t="shared" si="27"/>
        <v>3.92</v>
      </c>
    </row>
    <row r="285" spans="1:12" x14ac:dyDescent="0.2">
      <c r="A285" s="71">
        <v>274</v>
      </c>
      <c r="B285" s="247" t="s">
        <v>229</v>
      </c>
      <c r="C285" s="247"/>
      <c r="D285" s="247"/>
      <c r="E285" s="35">
        <v>18.7</v>
      </c>
      <c r="F285" s="66" t="s">
        <v>203</v>
      </c>
      <c r="G285" s="66">
        <v>10</v>
      </c>
      <c r="H285" s="67">
        <v>0.48399999999999999</v>
      </c>
      <c r="I285" s="67">
        <f t="shared" si="23"/>
        <v>4.84</v>
      </c>
      <c r="J285" s="66">
        <v>0</v>
      </c>
      <c r="K285" s="66">
        <f t="shared" si="26"/>
        <v>0.48399999999999999</v>
      </c>
      <c r="L285" s="66">
        <f t="shared" si="27"/>
        <v>4.84</v>
      </c>
    </row>
    <row r="286" spans="1:12" x14ac:dyDescent="0.2">
      <c r="A286" s="71">
        <v>275</v>
      </c>
      <c r="B286" s="247" t="s">
        <v>229</v>
      </c>
      <c r="C286" s="247"/>
      <c r="D286" s="247"/>
      <c r="E286" s="35">
        <v>21.2</v>
      </c>
      <c r="F286" s="66" t="s">
        <v>203</v>
      </c>
      <c r="G286" s="66">
        <v>10</v>
      </c>
      <c r="H286" s="67">
        <v>0.54900000000000004</v>
      </c>
      <c r="I286" s="67">
        <f t="shared" si="23"/>
        <v>5.49</v>
      </c>
      <c r="J286" s="66">
        <v>0</v>
      </c>
      <c r="K286" s="66">
        <f t="shared" si="26"/>
        <v>0.54900000000000004</v>
      </c>
      <c r="L286" s="66">
        <f t="shared" si="27"/>
        <v>5.49</v>
      </c>
    </row>
    <row r="287" spans="1:12" ht="12.75" customHeight="1" x14ac:dyDescent="0.2">
      <c r="A287" s="71">
        <v>276</v>
      </c>
      <c r="B287" s="245" t="s">
        <v>229</v>
      </c>
      <c r="C287" s="245"/>
      <c r="D287" s="245"/>
      <c r="E287" s="35">
        <v>28.5</v>
      </c>
      <c r="F287" s="66" t="s">
        <v>203</v>
      </c>
      <c r="G287" s="66">
        <v>10</v>
      </c>
      <c r="H287" s="67">
        <v>0.86299999999999999</v>
      </c>
      <c r="I287" s="67">
        <f t="shared" si="23"/>
        <v>8.629999999999999</v>
      </c>
      <c r="J287" s="66">
        <v>0</v>
      </c>
      <c r="K287" s="66">
        <f t="shared" si="26"/>
        <v>0.86299999999999999</v>
      </c>
      <c r="L287" s="66">
        <f t="shared" si="27"/>
        <v>8.629999999999999</v>
      </c>
    </row>
    <row r="288" spans="1:12" ht="12.75" customHeight="1" x14ac:dyDescent="0.2">
      <c r="A288" s="71">
        <v>277</v>
      </c>
      <c r="B288" s="245" t="s">
        <v>229</v>
      </c>
      <c r="C288" s="245"/>
      <c r="D288" s="245"/>
      <c r="E288" s="35">
        <v>34.5</v>
      </c>
      <c r="F288" s="66" t="s">
        <v>203</v>
      </c>
      <c r="G288" s="66">
        <v>10</v>
      </c>
      <c r="H288" s="67">
        <v>1.282</v>
      </c>
      <c r="I288" s="67">
        <f t="shared" si="23"/>
        <v>12.82</v>
      </c>
      <c r="J288" s="66">
        <v>0</v>
      </c>
      <c r="K288" s="66">
        <f t="shared" si="26"/>
        <v>1.282</v>
      </c>
      <c r="L288" s="66">
        <f t="shared" si="27"/>
        <v>12.82</v>
      </c>
    </row>
    <row r="289" spans="1:12" ht="12.75" customHeight="1" x14ac:dyDescent="0.2">
      <c r="A289" s="71">
        <v>278</v>
      </c>
      <c r="B289" s="245" t="s">
        <v>230</v>
      </c>
      <c r="C289" s="245"/>
      <c r="D289" s="245"/>
      <c r="E289" s="35">
        <v>11</v>
      </c>
      <c r="F289" s="66" t="s">
        <v>100</v>
      </c>
      <c r="G289" s="66">
        <v>30</v>
      </c>
      <c r="H289" s="67">
        <v>0.123</v>
      </c>
      <c r="I289" s="67">
        <f t="shared" si="23"/>
        <v>3.69</v>
      </c>
      <c r="J289" s="66">
        <v>0</v>
      </c>
      <c r="K289" s="66">
        <f t="shared" si="26"/>
        <v>0.123</v>
      </c>
      <c r="L289" s="66">
        <f t="shared" si="27"/>
        <v>3.69</v>
      </c>
    </row>
    <row r="290" spans="1:12" x14ac:dyDescent="0.2">
      <c r="A290" s="71">
        <v>279</v>
      </c>
      <c r="B290" s="245" t="s">
        <v>230</v>
      </c>
      <c r="C290" s="245"/>
      <c r="D290" s="245"/>
      <c r="E290" s="35">
        <v>13.5</v>
      </c>
      <c r="F290" s="66" t="s">
        <v>100</v>
      </c>
      <c r="G290" s="66">
        <v>30</v>
      </c>
      <c r="H290" s="67">
        <v>0.124</v>
      </c>
      <c r="I290" s="67">
        <f t="shared" si="23"/>
        <v>3.7199999999999998</v>
      </c>
      <c r="J290" s="66">
        <v>0</v>
      </c>
      <c r="K290" s="66">
        <f t="shared" si="26"/>
        <v>0.124</v>
      </c>
      <c r="L290" s="66">
        <f t="shared" si="27"/>
        <v>3.7199999999999998</v>
      </c>
    </row>
    <row r="291" spans="1:12" ht="12.75" customHeight="1" x14ac:dyDescent="0.2">
      <c r="A291" s="71">
        <v>280</v>
      </c>
      <c r="B291" s="245" t="s">
        <v>230</v>
      </c>
      <c r="C291" s="245"/>
      <c r="D291" s="245"/>
      <c r="E291" s="35">
        <v>16</v>
      </c>
      <c r="F291" s="66" t="s">
        <v>100</v>
      </c>
      <c r="G291" s="66">
        <v>30</v>
      </c>
      <c r="H291" s="67">
        <v>0.14699999999999999</v>
      </c>
      <c r="I291" s="67">
        <f t="shared" si="23"/>
        <v>4.41</v>
      </c>
      <c r="J291" s="66">
        <v>0</v>
      </c>
      <c r="K291" s="66">
        <f t="shared" si="26"/>
        <v>0.14699999999999999</v>
      </c>
      <c r="L291" s="66">
        <f t="shared" si="27"/>
        <v>4.41</v>
      </c>
    </row>
    <row r="292" spans="1:12" x14ac:dyDescent="0.2">
      <c r="A292" s="71">
        <v>281</v>
      </c>
      <c r="B292" s="245" t="s">
        <v>230</v>
      </c>
      <c r="C292" s="245"/>
      <c r="D292" s="245"/>
      <c r="E292" s="35">
        <v>23</v>
      </c>
      <c r="F292" s="66" t="s">
        <v>100</v>
      </c>
      <c r="G292" s="66">
        <v>30</v>
      </c>
      <c r="H292" s="67">
        <v>0.20699999999999999</v>
      </c>
      <c r="I292" s="67">
        <f t="shared" si="23"/>
        <v>6.21</v>
      </c>
      <c r="J292" s="66">
        <v>0</v>
      </c>
      <c r="K292" s="66">
        <f t="shared" si="26"/>
        <v>0.20699999999999999</v>
      </c>
      <c r="L292" s="66">
        <f t="shared" si="27"/>
        <v>6.21</v>
      </c>
    </row>
    <row r="293" spans="1:12" x14ac:dyDescent="0.2">
      <c r="A293" s="71">
        <v>282</v>
      </c>
      <c r="B293" s="245" t="s">
        <v>230</v>
      </c>
      <c r="C293" s="245"/>
      <c r="D293" s="245"/>
      <c r="E293" s="35">
        <v>29</v>
      </c>
      <c r="F293" s="66" t="s">
        <v>100</v>
      </c>
      <c r="G293" s="66">
        <v>30</v>
      </c>
      <c r="H293" s="67">
        <v>0.28699999999999998</v>
      </c>
      <c r="I293" s="67">
        <f t="shared" si="23"/>
        <v>8.61</v>
      </c>
      <c r="J293" s="66">
        <v>0</v>
      </c>
      <c r="K293" s="66">
        <f t="shared" si="26"/>
        <v>0.28699999999999998</v>
      </c>
      <c r="L293" s="66">
        <f t="shared" si="27"/>
        <v>8.61</v>
      </c>
    </row>
    <row r="294" spans="1:12" ht="37.5" customHeight="1" x14ac:dyDescent="0.2">
      <c r="A294" s="71">
        <v>283</v>
      </c>
      <c r="B294" s="259" t="s">
        <v>241</v>
      </c>
      <c r="C294" s="259"/>
      <c r="D294" s="259"/>
      <c r="E294" s="66" t="s">
        <v>247</v>
      </c>
      <c r="F294" s="66" t="s">
        <v>100</v>
      </c>
      <c r="G294" s="66">
        <v>26</v>
      </c>
      <c r="H294" s="67">
        <v>0.72899999999999998</v>
      </c>
      <c r="I294" s="67">
        <f t="shared" si="23"/>
        <v>18.954000000000001</v>
      </c>
      <c r="J294" s="66">
        <v>0</v>
      </c>
      <c r="K294" s="66">
        <f t="shared" si="26"/>
        <v>0.72899999999999998</v>
      </c>
      <c r="L294" s="66">
        <f t="shared" si="27"/>
        <v>18.954000000000001</v>
      </c>
    </row>
    <row r="295" spans="1:12" ht="26.25" customHeight="1" x14ac:dyDescent="0.2">
      <c r="A295" s="71">
        <v>284</v>
      </c>
      <c r="B295" s="259" t="s">
        <v>242</v>
      </c>
      <c r="C295" s="259"/>
      <c r="D295" s="259"/>
      <c r="E295" s="66" t="s">
        <v>247</v>
      </c>
      <c r="F295" s="66" t="s">
        <v>100</v>
      </c>
      <c r="G295" s="66">
        <v>26</v>
      </c>
      <c r="H295" s="67">
        <v>0.93400000000000005</v>
      </c>
      <c r="I295" s="67">
        <f t="shared" si="23"/>
        <v>24.284000000000002</v>
      </c>
      <c r="J295" s="66">
        <v>0</v>
      </c>
      <c r="K295" s="66">
        <f t="shared" si="26"/>
        <v>0.93400000000000005</v>
      </c>
      <c r="L295" s="66">
        <f t="shared" si="27"/>
        <v>24.284000000000002</v>
      </c>
    </row>
    <row r="296" spans="1:12" ht="30" customHeight="1" x14ac:dyDescent="0.2">
      <c r="A296" s="71">
        <v>285</v>
      </c>
      <c r="B296" s="259" t="s">
        <v>243</v>
      </c>
      <c r="C296" s="259"/>
      <c r="D296" s="259"/>
      <c r="E296" s="72" t="s">
        <v>247</v>
      </c>
      <c r="F296" s="66" t="s">
        <v>100</v>
      </c>
      <c r="G296" s="66">
        <v>26</v>
      </c>
      <c r="H296" s="67">
        <v>1.589</v>
      </c>
      <c r="I296" s="67">
        <f t="shared" si="23"/>
        <v>41.314</v>
      </c>
      <c r="J296" s="66">
        <v>0</v>
      </c>
      <c r="K296" s="66">
        <f t="shared" si="26"/>
        <v>1.589</v>
      </c>
      <c r="L296" s="66">
        <f t="shared" si="27"/>
        <v>41.314</v>
      </c>
    </row>
    <row r="297" spans="1:12" ht="26.25" customHeight="1" x14ac:dyDescent="0.2">
      <c r="A297" s="71">
        <v>286</v>
      </c>
      <c r="B297" s="260" t="s">
        <v>244</v>
      </c>
      <c r="C297" s="261"/>
      <c r="D297" s="261"/>
      <c r="E297" s="262"/>
      <c r="F297" s="66" t="s">
        <v>100</v>
      </c>
      <c r="G297" s="66">
        <v>26</v>
      </c>
      <c r="H297" s="67">
        <v>0.23699999999999999</v>
      </c>
      <c r="I297" s="67">
        <f t="shared" si="23"/>
        <v>6.1619999999999999</v>
      </c>
      <c r="J297" s="66">
        <v>0</v>
      </c>
      <c r="K297" s="66">
        <f t="shared" si="26"/>
        <v>0.23699999999999999</v>
      </c>
      <c r="L297" s="66">
        <f t="shared" si="27"/>
        <v>6.1619999999999999</v>
      </c>
    </row>
    <row r="298" spans="1:12" ht="27.75" customHeight="1" x14ac:dyDescent="0.2">
      <c r="A298" s="73">
        <v>287</v>
      </c>
      <c r="B298" s="264" t="s">
        <v>246</v>
      </c>
      <c r="C298" s="265"/>
      <c r="D298" s="265"/>
      <c r="E298" s="74"/>
      <c r="F298" s="65" t="s">
        <v>100</v>
      </c>
      <c r="G298" s="66">
        <v>30</v>
      </c>
      <c r="H298" s="67">
        <v>0.17599999999999999</v>
      </c>
      <c r="I298" s="67">
        <f t="shared" si="23"/>
        <v>5.2799999999999994</v>
      </c>
      <c r="J298" s="66">
        <v>0</v>
      </c>
      <c r="K298" s="66">
        <f t="shared" si="26"/>
        <v>0.17599999999999999</v>
      </c>
      <c r="L298" s="66">
        <f t="shared" si="27"/>
        <v>5.2799999999999994</v>
      </c>
    </row>
    <row r="299" spans="1:12" ht="18.75" customHeight="1" x14ac:dyDescent="0.2">
      <c r="A299" s="73">
        <v>288</v>
      </c>
      <c r="B299" s="264" t="s">
        <v>245</v>
      </c>
      <c r="C299" s="265"/>
      <c r="D299" s="265"/>
      <c r="E299" s="74"/>
      <c r="F299" s="65" t="s">
        <v>100</v>
      </c>
      <c r="G299" s="66">
        <v>30</v>
      </c>
      <c r="H299" s="67">
        <v>0.112</v>
      </c>
      <c r="I299" s="67">
        <f t="shared" si="23"/>
        <v>3.36</v>
      </c>
      <c r="J299" s="66">
        <v>0</v>
      </c>
      <c r="K299" s="66">
        <f t="shared" si="26"/>
        <v>0.112</v>
      </c>
      <c r="L299" s="66">
        <f t="shared" si="27"/>
        <v>3.36</v>
      </c>
    </row>
    <row r="300" spans="1:12" ht="28.5" customHeight="1" x14ac:dyDescent="0.2">
      <c r="A300" s="73">
        <v>289</v>
      </c>
      <c r="B300" s="264" t="s">
        <v>269</v>
      </c>
      <c r="C300" s="265"/>
      <c r="D300" s="265"/>
      <c r="E300" s="74"/>
      <c r="F300" s="65" t="s">
        <v>100</v>
      </c>
      <c r="G300" s="66">
        <v>30</v>
      </c>
      <c r="H300" s="67">
        <v>9.7000000000000003E-2</v>
      </c>
      <c r="I300" s="67">
        <f t="shared" si="23"/>
        <v>2.91</v>
      </c>
      <c r="J300" s="66">
        <v>0</v>
      </c>
      <c r="K300" s="66">
        <f t="shared" si="26"/>
        <v>9.7000000000000003E-2</v>
      </c>
      <c r="L300" s="66">
        <f t="shared" si="27"/>
        <v>2.91</v>
      </c>
    </row>
    <row r="301" spans="1:12" ht="15" customHeight="1" x14ac:dyDescent="0.2">
      <c r="A301" s="71">
        <v>290</v>
      </c>
      <c r="B301" s="266" t="s">
        <v>249</v>
      </c>
      <c r="C301" s="266"/>
      <c r="D301" s="266"/>
      <c r="E301" s="266"/>
      <c r="F301" s="66" t="s">
        <v>100</v>
      </c>
      <c r="G301" s="66">
        <v>1</v>
      </c>
      <c r="H301" s="75">
        <v>4</v>
      </c>
      <c r="I301" s="67">
        <f t="shared" si="23"/>
        <v>4</v>
      </c>
      <c r="J301" s="66">
        <v>0</v>
      </c>
      <c r="K301" s="66">
        <f t="shared" si="26"/>
        <v>4</v>
      </c>
      <c r="L301" s="66">
        <f t="shared" si="27"/>
        <v>4</v>
      </c>
    </row>
    <row r="302" spans="1:12" ht="15" customHeight="1" x14ac:dyDescent="0.2">
      <c r="A302" s="71">
        <v>291</v>
      </c>
      <c r="B302" s="263" t="s">
        <v>250</v>
      </c>
      <c r="C302" s="263"/>
      <c r="D302" s="263"/>
      <c r="E302" s="263"/>
      <c r="F302" s="66" t="s">
        <v>100</v>
      </c>
      <c r="G302" s="66">
        <v>1</v>
      </c>
      <c r="H302" s="75">
        <v>4.4000000000000004</v>
      </c>
      <c r="I302" s="67">
        <f t="shared" si="23"/>
        <v>4.4000000000000004</v>
      </c>
      <c r="J302" s="66">
        <v>0</v>
      </c>
      <c r="K302" s="66">
        <f t="shared" si="26"/>
        <v>4.4000000000000004</v>
      </c>
      <c r="L302" s="66">
        <f t="shared" si="27"/>
        <v>4.4000000000000004</v>
      </c>
    </row>
    <row r="303" spans="1:12" ht="15" customHeight="1" x14ac:dyDescent="0.2">
      <c r="A303" s="71">
        <v>292</v>
      </c>
      <c r="B303" s="263" t="s">
        <v>251</v>
      </c>
      <c r="C303" s="263"/>
      <c r="D303" s="263"/>
      <c r="E303" s="263"/>
      <c r="F303" s="66" t="s">
        <v>100</v>
      </c>
      <c r="G303" s="66">
        <v>1</v>
      </c>
      <c r="H303" s="75">
        <v>4</v>
      </c>
      <c r="I303" s="67">
        <f t="shared" si="23"/>
        <v>4</v>
      </c>
      <c r="J303" s="66">
        <v>0</v>
      </c>
      <c r="K303" s="66">
        <f t="shared" si="26"/>
        <v>4</v>
      </c>
      <c r="L303" s="66">
        <f t="shared" si="27"/>
        <v>4</v>
      </c>
    </row>
    <row r="304" spans="1:12" ht="15" customHeight="1" x14ac:dyDescent="0.2">
      <c r="A304" s="71">
        <v>293</v>
      </c>
      <c r="B304" s="263" t="s">
        <v>252</v>
      </c>
      <c r="C304" s="263"/>
      <c r="D304" s="263"/>
      <c r="E304" s="263"/>
      <c r="F304" s="66" t="s">
        <v>100</v>
      </c>
      <c r="G304" s="66">
        <v>1</v>
      </c>
      <c r="H304" s="75">
        <v>4.4000000000000004</v>
      </c>
      <c r="I304" s="67">
        <f t="shared" si="23"/>
        <v>4.4000000000000004</v>
      </c>
      <c r="J304" s="66">
        <v>0</v>
      </c>
      <c r="K304" s="66">
        <f t="shared" si="26"/>
        <v>4.4000000000000004</v>
      </c>
      <c r="L304" s="66">
        <f t="shared" si="27"/>
        <v>4.4000000000000004</v>
      </c>
    </row>
    <row r="305" spans="1:12" ht="15" customHeight="1" x14ac:dyDescent="0.2">
      <c r="A305" s="71">
        <v>294</v>
      </c>
      <c r="B305" s="263" t="s">
        <v>253</v>
      </c>
      <c r="C305" s="263"/>
      <c r="D305" s="263"/>
      <c r="E305" s="263"/>
      <c r="F305" s="66" t="s">
        <v>100</v>
      </c>
      <c r="G305" s="66">
        <v>1</v>
      </c>
      <c r="H305" s="75">
        <v>1.806</v>
      </c>
      <c r="I305" s="67">
        <f t="shared" si="23"/>
        <v>1.806</v>
      </c>
      <c r="J305" s="66">
        <v>0</v>
      </c>
      <c r="K305" s="66">
        <f t="shared" si="26"/>
        <v>1.806</v>
      </c>
      <c r="L305" s="66">
        <f t="shared" si="27"/>
        <v>1.806</v>
      </c>
    </row>
    <row r="306" spans="1:12" ht="15" customHeight="1" x14ac:dyDescent="0.2">
      <c r="A306" s="71">
        <v>295</v>
      </c>
      <c r="B306" s="263" t="s">
        <v>254</v>
      </c>
      <c r="C306" s="263"/>
      <c r="D306" s="263"/>
      <c r="E306" s="263"/>
      <c r="F306" s="66" t="s">
        <v>268</v>
      </c>
      <c r="G306" s="66">
        <v>1</v>
      </c>
      <c r="H306" s="75">
        <v>0.34799999999999998</v>
      </c>
      <c r="I306" s="67">
        <f t="shared" si="23"/>
        <v>0.34799999999999998</v>
      </c>
      <c r="J306" s="66">
        <v>0</v>
      </c>
      <c r="K306" s="66">
        <f t="shared" si="26"/>
        <v>0.34799999999999998</v>
      </c>
      <c r="L306" s="66">
        <f t="shared" si="27"/>
        <v>0.34799999999999998</v>
      </c>
    </row>
    <row r="307" spans="1:12" ht="15" customHeight="1" x14ac:dyDescent="0.2">
      <c r="A307" s="71">
        <v>296</v>
      </c>
      <c r="B307" s="263" t="s">
        <v>255</v>
      </c>
      <c r="C307" s="263"/>
      <c r="D307" s="263"/>
      <c r="E307" s="263"/>
      <c r="F307" s="66" t="s">
        <v>100</v>
      </c>
      <c r="G307" s="66">
        <v>1</v>
      </c>
      <c r="H307" s="75">
        <v>62.25</v>
      </c>
      <c r="I307" s="67">
        <f t="shared" si="23"/>
        <v>62.25</v>
      </c>
      <c r="J307" s="66">
        <v>0</v>
      </c>
      <c r="K307" s="66">
        <f t="shared" si="26"/>
        <v>62.25</v>
      </c>
      <c r="L307" s="66">
        <f t="shared" si="27"/>
        <v>62.25</v>
      </c>
    </row>
    <row r="308" spans="1:12" ht="15" customHeight="1" x14ac:dyDescent="0.2">
      <c r="A308" s="71">
        <v>297</v>
      </c>
      <c r="B308" s="263" t="s">
        <v>256</v>
      </c>
      <c r="C308" s="263"/>
      <c r="D308" s="263"/>
      <c r="E308" s="263"/>
      <c r="F308" s="66" t="s">
        <v>100</v>
      </c>
      <c r="G308" s="66">
        <v>1</v>
      </c>
      <c r="H308" s="75">
        <v>69.36</v>
      </c>
      <c r="I308" s="67">
        <f t="shared" si="23"/>
        <v>69.36</v>
      </c>
      <c r="J308" s="66">
        <v>0</v>
      </c>
      <c r="K308" s="66">
        <f t="shared" si="26"/>
        <v>69.36</v>
      </c>
      <c r="L308" s="66">
        <f t="shared" si="27"/>
        <v>69.36</v>
      </c>
    </row>
    <row r="309" spans="1:12" ht="15" customHeight="1" x14ac:dyDescent="0.2">
      <c r="A309" s="71">
        <v>298</v>
      </c>
      <c r="B309" s="263" t="s">
        <v>257</v>
      </c>
      <c r="C309" s="263"/>
      <c r="D309" s="263"/>
      <c r="E309" s="263"/>
      <c r="F309" s="66" t="s">
        <v>100</v>
      </c>
      <c r="G309" s="66">
        <v>1</v>
      </c>
      <c r="H309" s="75">
        <v>118.48</v>
      </c>
      <c r="I309" s="67">
        <f t="shared" si="23"/>
        <v>118.48</v>
      </c>
      <c r="J309" s="66">
        <v>0</v>
      </c>
      <c r="K309" s="66">
        <f t="shared" si="26"/>
        <v>118.48</v>
      </c>
      <c r="L309" s="66">
        <f t="shared" si="27"/>
        <v>118.48</v>
      </c>
    </row>
    <row r="310" spans="1:12" ht="15" customHeight="1" x14ac:dyDescent="0.2">
      <c r="A310" s="71">
        <v>299</v>
      </c>
      <c r="B310" s="263" t="s">
        <v>258</v>
      </c>
      <c r="C310" s="263"/>
      <c r="D310" s="263"/>
      <c r="E310" s="263"/>
      <c r="F310" s="66" t="s">
        <v>100</v>
      </c>
      <c r="G310" s="66">
        <v>1</v>
      </c>
      <c r="H310" s="75">
        <v>29.53</v>
      </c>
      <c r="I310" s="67">
        <f t="shared" si="23"/>
        <v>29.53</v>
      </c>
      <c r="J310" s="66">
        <v>0</v>
      </c>
      <c r="K310" s="66">
        <f t="shared" si="26"/>
        <v>29.53</v>
      </c>
      <c r="L310" s="66">
        <f t="shared" si="27"/>
        <v>29.53</v>
      </c>
    </row>
    <row r="311" spans="1:12" ht="15" customHeight="1" x14ac:dyDescent="0.2">
      <c r="A311" s="71">
        <v>300</v>
      </c>
      <c r="B311" s="263" t="s">
        <v>259</v>
      </c>
      <c r="C311" s="263"/>
      <c r="D311" s="263"/>
      <c r="E311" s="263"/>
      <c r="F311" s="66" t="s">
        <v>100</v>
      </c>
      <c r="G311" s="66">
        <v>1</v>
      </c>
      <c r="H311" s="75">
        <v>44.79</v>
      </c>
      <c r="I311" s="67">
        <f t="shared" si="23"/>
        <v>44.79</v>
      </c>
      <c r="J311" s="66">
        <v>0</v>
      </c>
      <c r="K311" s="66">
        <f t="shared" si="26"/>
        <v>44.79</v>
      </c>
      <c r="L311" s="66">
        <f t="shared" si="27"/>
        <v>44.79</v>
      </c>
    </row>
    <row r="312" spans="1:12" x14ac:dyDescent="0.2">
      <c r="A312" s="71">
        <v>301</v>
      </c>
      <c r="B312" s="263" t="s">
        <v>260</v>
      </c>
      <c r="C312" s="263"/>
      <c r="D312" s="263"/>
      <c r="E312" s="263"/>
      <c r="F312" s="66" t="s">
        <v>100</v>
      </c>
      <c r="G312" s="66">
        <v>1</v>
      </c>
      <c r="H312" s="75">
        <v>65.459999999999994</v>
      </c>
      <c r="I312" s="67">
        <f t="shared" si="23"/>
        <v>65.459999999999994</v>
      </c>
      <c r="J312" s="66">
        <v>0</v>
      </c>
      <c r="K312" s="66">
        <f t="shared" si="26"/>
        <v>65.459999999999994</v>
      </c>
      <c r="L312" s="66">
        <f t="shared" si="27"/>
        <v>65.459999999999994</v>
      </c>
    </row>
    <row r="313" spans="1:12" ht="27" customHeight="1" x14ac:dyDescent="0.2">
      <c r="A313" s="71">
        <v>302</v>
      </c>
      <c r="B313" s="279" t="s">
        <v>261</v>
      </c>
      <c r="C313" s="279"/>
      <c r="D313" s="279"/>
      <c r="E313" s="279"/>
      <c r="F313" s="66" t="s">
        <v>100</v>
      </c>
      <c r="G313" s="66">
        <v>1</v>
      </c>
      <c r="H313" s="75">
        <v>18.143000000000001</v>
      </c>
      <c r="I313" s="67">
        <f t="shared" si="23"/>
        <v>18.143000000000001</v>
      </c>
      <c r="J313" s="66">
        <v>0</v>
      </c>
      <c r="K313" s="66">
        <f t="shared" si="26"/>
        <v>18.143000000000001</v>
      </c>
      <c r="L313" s="66">
        <f t="shared" si="27"/>
        <v>18.143000000000001</v>
      </c>
    </row>
    <row r="314" spans="1:12" ht="24.75" customHeight="1" x14ac:dyDescent="0.2">
      <c r="A314" s="71">
        <v>303</v>
      </c>
      <c r="B314" s="279" t="s">
        <v>262</v>
      </c>
      <c r="C314" s="279"/>
      <c r="D314" s="279"/>
      <c r="E314" s="279"/>
      <c r="F314" s="66" t="s">
        <v>100</v>
      </c>
      <c r="G314" s="66">
        <v>1</v>
      </c>
      <c r="H314" s="75">
        <v>19.994</v>
      </c>
      <c r="I314" s="67">
        <f t="shared" ref="I314:I319" si="28">G314*H314</f>
        <v>19.994</v>
      </c>
      <c r="J314" s="66">
        <v>0</v>
      </c>
      <c r="K314" s="66">
        <f t="shared" si="26"/>
        <v>19.994</v>
      </c>
      <c r="L314" s="66">
        <f t="shared" si="27"/>
        <v>19.994</v>
      </c>
    </row>
    <row r="315" spans="1:12" ht="25.5" customHeight="1" x14ac:dyDescent="0.2">
      <c r="A315" s="71">
        <v>304</v>
      </c>
      <c r="B315" s="279" t="s">
        <v>263</v>
      </c>
      <c r="C315" s="279"/>
      <c r="D315" s="279"/>
      <c r="E315" s="279"/>
      <c r="F315" s="66" t="s">
        <v>100</v>
      </c>
      <c r="G315" s="66">
        <v>1</v>
      </c>
      <c r="H315" s="75">
        <v>30.158000000000001</v>
      </c>
      <c r="I315" s="67">
        <f t="shared" si="28"/>
        <v>30.158000000000001</v>
      </c>
      <c r="J315" s="66">
        <v>0</v>
      </c>
      <c r="K315" s="66">
        <f t="shared" si="26"/>
        <v>30.158000000000001</v>
      </c>
      <c r="L315" s="66">
        <f t="shared" si="27"/>
        <v>30.158000000000001</v>
      </c>
    </row>
    <row r="316" spans="1:12" ht="25.5" customHeight="1" x14ac:dyDescent="0.2">
      <c r="A316" s="71">
        <v>305</v>
      </c>
      <c r="B316" s="279" t="s">
        <v>264</v>
      </c>
      <c r="C316" s="279"/>
      <c r="D316" s="279"/>
      <c r="E316" s="279"/>
      <c r="F316" s="66" t="s">
        <v>100</v>
      </c>
      <c r="G316" s="66">
        <v>1</v>
      </c>
      <c r="H316" s="75">
        <v>13.329000000000001</v>
      </c>
      <c r="I316" s="67">
        <f t="shared" si="28"/>
        <v>13.329000000000001</v>
      </c>
      <c r="J316" s="66">
        <v>0</v>
      </c>
      <c r="K316" s="66">
        <f t="shared" si="26"/>
        <v>13.329000000000001</v>
      </c>
      <c r="L316" s="66">
        <f t="shared" si="27"/>
        <v>13.329000000000001</v>
      </c>
    </row>
    <row r="317" spans="1:12" ht="30.75" customHeight="1" x14ac:dyDescent="0.2">
      <c r="A317" s="71">
        <v>306</v>
      </c>
      <c r="B317" s="279" t="s">
        <v>265</v>
      </c>
      <c r="C317" s="279"/>
      <c r="D317" s="279"/>
      <c r="E317" s="279"/>
      <c r="F317" s="66" t="s">
        <v>100</v>
      </c>
      <c r="G317" s="66">
        <v>1</v>
      </c>
      <c r="H317" s="75">
        <v>18.143000000000001</v>
      </c>
      <c r="I317" s="67">
        <f t="shared" si="28"/>
        <v>18.143000000000001</v>
      </c>
      <c r="J317" s="66">
        <v>0</v>
      </c>
      <c r="K317" s="66">
        <f t="shared" si="26"/>
        <v>18.143000000000001</v>
      </c>
      <c r="L317" s="66">
        <f t="shared" si="27"/>
        <v>18.143000000000001</v>
      </c>
    </row>
    <row r="318" spans="1:12" ht="26.25" customHeight="1" x14ac:dyDescent="0.2">
      <c r="A318" s="71">
        <v>307</v>
      </c>
      <c r="B318" s="279" t="s">
        <v>266</v>
      </c>
      <c r="C318" s="279"/>
      <c r="D318" s="279"/>
      <c r="E318" s="279"/>
      <c r="F318" s="66" t="s">
        <v>100</v>
      </c>
      <c r="G318" s="66">
        <v>1</v>
      </c>
      <c r="H318" s="75">
        <v>24.992999999999999</v>
      </c>
      <c r="I318" s="67">
        <f t="shared" si="28"/>
        <v>24.992999999999999</v>
      </c>
      <c r="J318" s="66">
        <v>0</v>
      </c>
      <c r="K318" s="66">
        <f t="shared" si="26"/>
        <v>24.992999999999999</v>
      </c>
      <c r="L318" s="66">
        <f t="shared" si="27"/>
        <v>24.992999999999999</v>
      </c>
    </row>
    <row r="319" spans="1:12" ht="30.75" customHeight="1" thickBot="1" x14ac:dyDescent="0.25">
      <c r="A319" s="76">
        <v>308</v>
      </c>
      <c r="B319" s="280" t="s">
        <v>267</v>
      </c>
      <c r="C319" s="281"/>
      <c r="D319" s="281"/>
      <c r="E319" s="282"/>
      <c r="F319" s="77" t="s">
        <v>100</v>
      </c>
      <c r="G319" s="77">
        <v>1</v>
      </c>
      <c r="H319" s="78">
        <v>141.22</v>
      </c>
      <c r="I319" s="78">
        <f t="shared" si="28"/>
        <v>141.22</v>
      </c>
      <c r="J319" s="66">
        <v>0</v>
      </c>
      <c r="K319" s="66">
        <f t="shared" si="26"/>
        <v>141.22</v>
      </c>
      <c r="L319" s="66">
        <f t="shared" si="27"/>
        <v>141.22</v>
      </c>
    </row>
    <row r="320" spans="1:12" s="1" customFormat="1" x14ac:dyDescent="0.2">
      <c r="A320" s="267" t="s">
        <v>297</v>
      </c>
      <c r="B320" s="268"/>
      <c r="C320" s="268"/>
      <c r="D320" s="268"/>
      <c r="E320" s="268"/>
      <c r="F320" s="268"/>
      <c r="G320" s="268"/>
      <c r="H320" s="268"/>
      <c r="I320" s="136">
        <f>SUM(I4:I319)</f>
        <v>19999.999000000007</v>
      </c>
      <c r="J320" s="79"/>
      <c r="K320" s="79"/>
      <c r="L320" s="133">
        <f t="shared" ref="L320" si="29">SUM(L4:L319)</f>
        <v>19999.999000000007</v>
      </c>
    </row>
    <row r="321" spans="1:12" s="1" customFormat="1" x14ac:dyDescent="0.2">
      <c r="A321" s="269" t="s">
        <v>279</v>
      </c>
      <c r="B321" s="270"/>
      <c r="C321" s="270"/>
      <c r="D321" s="270"/>
      <c r="E321" s="270"/>
      <c r="F321" s="270"/>
      <c r="G321" s="270"/>
      <c r="H321" s="270"/>
      <c r="I321" s="137">
        <f>0.24*I320</f>
        <v>4799.9997600000015</v>
      </c>
      <c r="J321" s="70"/>
      <c r="K321" s="70"/>
      <c r="L321" s="134">
        <f t="shared" ref="L321" si="30">0.24*L320</f>
        <v>4799.9997600000015</v>
      </c>
    </row>
    <row r="322" spans="1:12" s="1" customFormat="1" ht="13.5" thickBot="1" x14ac:dyDescent="0.25">
      <c r="A322" s="271" t="s">
        <v>298</v>
      </c>
      <c r="B322" s="272"/>
      <c r="C322" s="272"/>
      <c r="D322" s="272"/>
      <c r="E322" s="272"/>
      <c r="F322" s="272"/>
      <c r="G322" s="272"/>
      <c r="H322" s="272"/>
      <c r="I322" s="138">
        <f>I320+I321</f>
        <v>24799.998760000009</v>
      </c>
      <c r="J322" s="80"/>
      <c r="K322" s="80"/>
      <c r="L322" s="135">
        <f t="shared" ref="L322" si="31">L320+L321</f>
        <v>24799.998760000009</v>
      </c>
    </row>
    <row r="323" spans="1:12" s="1" customFormat="1" ht="13.5" thickBot="1" x14ac:dyDescent="0.25">
      <c r="A323" s="17"/>
      <c r="B323" s="23"/>
      <c r="C323" s="23"/>
      <c r="D323" s="23"/>
      <c r="E323" s="23"/>
      <c r="F323" s="51"/>
      <c r="G323" s="25"/>
      <c r="H323" s="18"/>
      <c r="I323" s="25"/>
      <c r="J323" s="3"/>
      <c r="K323" s="32"/>
      <c r="L323" s="32"/>
    </row>
    <row r="324" spans="1:12" s="1" customFormat="1" ht="13.5" customHeight="1" x14ac:dyDescent="0.2">
      <c r="A324" s="267" t="s">
        <v>293</v>
      </c>
      <c r="B324" s="268"/>
      <c r="C324" s="268"/>
      <c r="D324" s="268"/>
      <c r="E324" s="268"/>
      <c r="F324" s="268"/>
      <c r="G324" s="268"/>
      <c r="H324" s="268"/>
      <c r="I324" s="136">
        <v>10000</v>
      </c>
      <c r="J324" s="79"/>
      <c r="K324" s="79"/>
      <c r="L324" s="113"/>
    </row>
    <row r="325" spans="1:12" s="1" customFormat="1" x14ac:dyDescent="0.2">
      <c r="A325" s="269" t="s">
        <v>279</v>
      </c>
      <c r="B325" s="270"/>
      <c r="C325" s="270"/>
      <c r="D325" s="270"/>
      <c r="E325" s="270"/>
      <c r="F325" s="270"/>
      <c r="G325" s="270"/>
      <c r="H325" s="270"/>
      <c r="I325" s="137">
        <f>0.24*I324</f>
        <v>2400</v>
      </c>
      <c r="J325" s="70"/>
      <c r="K325" s="70"/>
      <c r="L325" s="114"/>
    </row>
    <row r="326" spans="1:12" s="1" customFormat="1" ht="13.5" customHeight="1" thickBot="1" x14ac:dyDescent="0.25">
      <c r="A326" s="271" t="s">
        <v>294</v>
      </c>
      <c r="B326" s="272"/>
      <c r="C326" s="272"/>
      <c r="D326" s="272"/>
      <c r="E326" s="272"/>
      <c r="F326" s="272"/>
      <c r="G326" s="272"/>
      <c r="H326" s="272"/>
      <c r="I326" s="138">
        <f>I324+I325</f>
        <v>12400</v>
      </c>
      <c r="J326" s="80"/>
      <c r="K326" s="80"/>
      <c r="L326" s="115"/>
    </row>
    <row r="327" spans="1:12" s="1" customFormat="1" ht="13.5" thickBot="1" x14ac:dyDescent="0.25">
      <c r="A327" s="17"/>
      <c r="B327" s="24"/>
      <c r="C327" s="24"/>
      <c r="D327" s="24"/>
      <c r="E327" s="24"/>
      <c r="F327" s="17"/>
      <c r="G327" s="25"/>
      <c r="H327" s="18"/>
      <c r="I327" s="25"/>
      <c r="J327" s="3"/>
      <c r="K327" s="32"/>
      <c r="L327" s="32"/>
    </row>
    <row r="328" spans="1:12" s="1" customFormat="1" ht="12.75" customHeight="1" x14ac:dyDescent="0.2">
      <c r="A328" s="267" t="s">
        <v>295</v>
      </c>
      <c r="B328" s="268"/>
      <c r="C328" s="268"/>
      <c r="D328" s="268"/>
      <c r="E328" s="268"/>
      <c r="F328" s="268"/>
      <c r="G328" s="268"/>
      <c r="H328" s="268"/>
      <c r="I328" s="136">
        <f>I320+I324</f>
        <v>29999.999000000007</v>
      </c>
      <c r="J328" s="79"/>
      <c r="K328" s="79"/>
      <c r="L328" s="113"/>
    </row>
    <row r="329" spans="1:12" s="1" customFormat="1" x14ac:dyDescent="0.2">
      <c r="A329" s="269" t="s">
        <v>279</v>
      </c>
      <c r="B329" s="270"/>
      <c r="C329" s="270"/>
      <c r="D329" s="270"/>
      <c r="E329" s="270"/>
      <c r="F329" s="270"/>
      <c r="G329" s="270"/>
      <c r="H329" s="270"/>
      <c r="I329" s="137">
        <f>0.24*I328</f>
        <v>7199.9997600000015</v>
      </c>
      <c r="J329" s="70"/>
      <c r="K329" s="70"/>
      <c r="L329" s="114"/>
    </row>
    <row r="330" spans="1:12" s="1" customFormat="1" ht="13.5" customHeight="1" thickBot="1" x14ac:dyDescent="0.25">
      <c r="A330" s="271" t="s">
        <v>296</v>
      </c>
      <c r="B330" s="272"/>
      <c r="C330" s="272"/>
      <c r="D330" s="272"/>
      <c r="E330" s="272"/>
      <c r="F330" s="272"/>
      <c r="G330" s="272"/>
      <c r="H330" s="272"/>
      <c r="I330" s="138">
        <f>I328+I329</f>
        <v>37199.998760000009</v>
      </c>
      <c r="J330" s="80"/>
      <c r="K330" s="80"/>
      <c r="L330" s="115"/>
    </row>
    <row r="331" spans="1:12" s="1" customFormat="1" x14ac:dyDescent="0.2">
      <c r="A331" s="3"/>
      <c r="B331" s="3"/>
      <c r="C331" s="3"/>
      <c r="D331" s="3"/>
      <c r="E331" s="20"/>
      <c r="F331" s="3"/>
      <c r="G331" s="25"/>
      <c r="H331" s="9"/>
      <c r="I331" s="25"/>
      <c r="J331" s="3"/>
      <c r="K331" s="32"/>
      <c r="L331" s="32"/>
    </row>
    <row r="332" spans="1:12" s="1" customFormat="1" ht="13.5" thickBot="1" x14ac:dyDescent="0.25">
      <c r="A332" s="3"/>
      <c r="B332" s="14"/>
      <c r="C332" s="14"/>
      <c r="D332" s="14"/>
      <c r="E332" s="15"/>
      <c r="F332" s="3"/>
      <c r="G332" s="3"/>
      <c r="H332" s="52"/>
      <c r="I332" s="3"/>
      <c r="J332" s="3"/>
      <c r="K332" s="32"/>
      <c r="L332" s="32"/>
    </row>
    <row r="333" spans="1:12" s="1" customFormat="1" x14ac:dyDescent="0.2">
      <c r="A333" s="225" t="s">
        <v>542</v>
      </c>
      <c r="B333" s="226"/>
      <c r="C333" s="226"/>
      <c r="D333" s="226"/>
      <c r="E333" s="226"/>
      <c r="F333" s="226"/>
      <c r="G333" s="226"/>
      <c r="H333" s="226"/>
      <c r="I333" s="226"/>
      <c r="J333" s="226"/>
      <c r="K333" s="226"/>
      <c r="L333" s="227"/>
    </row>
    <row r="334" spans="1:12" s="1" customFormat="1" x14ac:dyDescent="0.2">
      <c r="A334" s="228"/>
      <c r="B334" s="229"/>
      <c r="C334" s="229"/>
      <c r="D334" s="229"/>
      <c r="E334" s="229"/>
      <c r="F334" s="229"/>
      <c r="G334" s="229"/>
      <c r="H334" s="229"/>
      <c r="I334" s="229"/>
      <c r="J334" s="229"/>
      <c r="K334" s="229"/>
      <c r="L334" s="230"/>
    </row>
    <row r="335" spans="1:12" s="1" customFormat="1" ht="13.5" thickBot="1" x14ac:dyDescent="0.25">
      <c r="A335" s="231"/>
      <c r="B335" s="232"/>
      <c r="C335" s="232"/>
      <c r="D335" s="232"/>
      <c r="E335" s="232"/>
      <c r="F335" s="232"/>
      <c r="G335" s="232"/>
      <c r="H335" s="232"/>
      <c r="I335" s="232"/>
      <c r="J335" s="232"/>
      <c r="K335" s="232"/>
      <c r="L335" s="233"/>
    </row>
    <row r="336" spans="1:12" s="1" customFormat="1" x14ac:dyDescent="0.2">
      <c r="A336" s="3"/>
      <c r="B336" s="14"/>
      <c r="C336" s="14"/>
      <c r="D336" s="14"/>
      <c r="E336" s="15"/>
      <c r="F336" s="3"/>
      <c r="G336" s="3"/>
      <c r="H336" s="52"/>
      <c r="I336" s="3"/>
      <c r="J336" s="3"/>
      <c r="K336" s="32"/>
      <c r="L336" s="32"/>
    </row>
    <row r="337" spans="1:12" s="1" customFormat="1" x14ac:dyDescent="0.2">
      <c r="A337" s="3"/>
      <c r="B337" s="21"/>
      <c r="C337" s="21"/>
      <c r="D337" s="21"/>
      <c r="E337" s="21"/>
      <c r="F337" s="21"/>
      <c r="G337" s="16"/>
      <c r="H337" s="22"/>
      <c r="I337" s="22"/>
      <c r="J337" s="3"/>
      <c r="K337" s="32"/>
      <c r="L337" s="32"/>
    </row>
    <row r="338" spans="1:12" s="1" customFormat="1" ht="29.25" customHeight="1" x14ac:dyDescent="0.2">
      <c r="A338" s="3"/>
      <c r="B338" s="26"/>
      <c r="C338" s="26"/>
      <c r="D338" s="26"/>
      <c r="E338" s="26"/>
      <c r="F338" s="21"/>
      <c r="G338" s="21"/>
      <c r="H338" s="21"/>
      <c r="I338" s="52"/>
      <c r="J338" s="3"/>
      <c r="K338" s="32"/>
      <c r="L338" s="32"/>
    </row>
    <row r="339" spans="1:12" s="1" customFormat="1" x14ac:dyDescent="0.2">
      <c r="A339" s="3"/>
      <c r="B339" s="27"/>
      <c r="C339" s="27"/>
      <c r="D339" s="27"/>
      <c r="E339" s="11"/>
      <c r="F339" s="32"/>
      <c r="G339" s="32"/>
      <c r="H339" s="10"/>
      <c r="I339" s="10"/>
      <c r="J339" s="32"/>
      <c r="K339" s="32"/>
      <c r="L339" s="32"/>
    </row>
    <row r="340" spans="1:12" s="1" customFormat="1" ht="12.75" customHeight="1" x14ac:dyDescent="0.2">
      <c r="A340" s="3"/>
      <c r="B340" s="28"/>
      <c r="C340" s="28"/>
      <c r="D340" s="28"/>
      <c r="E340" s="2"/>
      <c r="F340" s="32"/>
      <c r="G340" s="32"/>
      <c r="H340" s="10"/>
      <c r="I340" s="10"/>
      <c r="J340" s="32"/>
      <c r="K340" s="32"/>
      <c r="L340" s="32"/>
    </row>
    <row r="341" spans="1:12" s="1" customFormat="1" ht="12.75" customHeight="1" x14ac:dyDescent="0.2">
      <c r="A341" s="3"/>
      <c r="B341" s="28"/>
      <c r="C341" s="28"/>
      <c r="D341" s="28"/>
      <c r="E341" s="2"/>
      <c r="F341" s="32"/>
      <c r="G341" s="32"/>
      <c r="H341" s="10"/>
      <c r="I341" s="10"/>
      <c r="J341" s="32"/>
      <c r="K341" s="32"/>
      <c r="L341" s="32"/>
    </row>
    <row r="342" spans="1:12" s="1" customFormat="1" ht="12.75" customHeight="1" x14ac:dyDescent="0.2">
      <c r="A342" s="3"/>
      <c r="B342" s="28"/>
      <c r="C342" s="28"/>
      <c r="D342" s="28"/>
      <c r="E342" s="2"/>
      <c r="F342" s="32"/>
      <c r="G342" s="32"/>
      <c r="H342" s="10"/>
      <c r="I342" s="10"/>
      <c r="J342" s="32"/>
      <c r="K342" s="32"/>
      <c r="L342" s="32"/>
    </row>
    <row r="343" spans="1:12" s="1" customFormat="1" ht="12.75" customHeight="1" x14ac:dyDescent="0.2">
      <c r="A343" s="3"/>
      <c r="B343" s="28"/>
      <c r="C343" s="28"/>
      <c r="D343" s="28"/>
      <c r="E343" s="2"/>
      <c r="F343" s="32"/>
      <c r="G343" s="32"/>
      <c r="H343" s="10"/>
      <c r="I343" s="10"/>
      <c r="J343" s="32"/>
      <c r="K343" s="32"/>
      <c r="L343" s="32"/>
    </row>
    <row r="344" spans="1:12" s="1" customFormat="1" ht="12.75" customHeight="1" x14ac:dyDescent="0.2">
      <c r="A344" s="3"/>
      <c r="B344" s="28"/>
      <c r="C344" s="28"/>
      <c r="D344" s="28"/>
      <c r="E344" s="2"/>
      <c r="F344" s="32"/>
      <c r="G344" s="32"/>
      <c r="H344" s="10"/>
      <c r="I344" s="10"/>
      <c r="J344" s="32"/>
      <c r="K344" s="32"/>
      <c r="L344" s="32"/>
    </row>
    <row r="345" spans="1:12" s="1" customFormat="1" ht="12.75" customHeight="1" x14ac:dyDescent="0.2">
      <c r="A345" s="3"/>
      <c r="B345" s="28"/>
      <c r="C345" s="28"/>
      <c r="D345" s="28"/>
      <c r="E345" s="2"/>
      <c r="F345" s="32"/>
      <c r="G345" s="32"/>
      <c r="H345" s="10"/>
      <c r="I345" s="10"/>
      <c r="J345" s="32"/>
      <c r="K345" s="32"/>
      <c r="L345" s="32"/>
    </row>
    <row r="346" spans="1:12" s="1" customFormat="1" ht="12.75" customHeight="1" x14ac:dyDescent="0.2">
      <c r="A346" s="3"/>
      <c r="B346" s="28"/>
      <c r="C346" s="28"/>
      <c r="D346" s="28"/>
      <c r="E346" s="2"/>
      <c r="F346" s="32"/>
      <c r="G346" s="32"/>
      <c r="H346" s="10"/>
      <c r="I346" s="10"/>
      <c r="J346" s="32"/>
      <c r="K346" s="32"/>
      <c r="L346" s="32"/>
    </row>
    <row r="347" spans="1:12" s="1" customFormat="1" ht="12.75" customHeight="1" x14ac:dyDescent="0.2">
      <c r="A347" s="3"/>
      <c r="B347" s="28"/>
      <c r="C347" s="28"/>
      <c r="D347" s="28"/>
      <c r="E347" s="2"/>
      <c r="F347" s="32"/>
      <c r="G347" s="32"/>
      <c r="H347" s="10"/>
      <c r="I347" s="10"/>
      <c r="J347" s="32"/>
      <c r="K347" s="32"/>
      <c r="L347" s="32"/>
    </row>
    <row r="348" spans="1:12" s="1" customFormat="1" ht="12.75" customHeight="1" x14ac:dyDescent="0.2">
      <c r="A348" s="3"/>
      <c r="B348" s="28"/>
      <c r="C348" s="28"/>
      <c r="D348" s="28"/>
      <c r="E348" s="2"/>
      <c r="F348" s="32"/>
      <c r="G348" s="32"/>
      <c r="H348" s="10"/>
      <c r="I348" s="10"/>
      <c r="J348" s="32"/>
      <c r="K348" s="32"/>
      <c r="L348" s="32"/>
    </row>
    <row r="349" spans="1:12" s="1" customFormat="1" ht="30" customHeight="1" x14ac:dyDescent="0.2">
      <c r="A349" s="12"/>
      <c r="B349" s="29"/>
      <c r="C349" s="29"/>
      <c r="D349" s="29"/>
      <c r="E349" s="29"/>
      <c r="F349" s="12"/>
      <c r="G349" s="12"/>
      <c r="H349" s="12"/>
      <c r="I349" s="10"/>
      <c r="J349" s="32"/>
      <c r="K349" s="32"/>
      <c r="L349" s="32"/>
    </row>
    <row r="350" spans="1:12" s="1" customFormat="1" x14ac:dyDescent="0.2">
      <c r="A350" s="31"/>
      <c r="B350" s="2"/>
      <c r="C350" s="2"/>
      <c r="D350" s="2"/>
      <c r="E350" s="2"/>
      <c r="F350" s="32"/>
      <c r="G350" s="32"/>
      <c r="H350" s="10"/>
      <c r="I350" s="10"/>
      <c r="J350" s="32"/>
      <c r="K350" s="32"/>
      <c r="L350" s="32"/>
    </row>
    <row r="351" spans="1:12" s="1" customFormat="1" x14ac:dyDescent="0.2">
      <c r="A351" s="31"/>
      <c r="B351" s="2"/>
      <c r="C351" s="2"/>
      <c r="D351" s="2"/>
      <c r="E351" s="2"/>
      <c r="F351" s="32"/>
      <c r="G351" s="32"/>
      <c r="H351" s="10"/>
      <c r="I351" s="10"/>
      <c r="J351" s="32"/>
      <c r="K351" s="32"/>
      <c r="L351" s="32"/>
    </row>
    <row r="352" spans="1:12" s="1" customFormat="1" x14ac:dyDescent="0.2">
      <c r="A352" s="31"/>
      <c r="B352" s="2"/>
      <c r="C352" s="2"/>
      <c r="D352" s="2"/>
      <c r="E352" s="2"/>
      <c r="F352" s="32"/>
      <c r="G352" s="32"/>
      <c r="H352" s="10"/>
      <c r="I352" s="10"/>
      <c r="J352" s="32"/>
      <c r="K352" s="32"/>
      <c r="L352" s="32"/>
    </row>
    <row r="353" spans="1:12" s="1" customFormat="1" x14ac:dyDescent="0.2">
      <c r="A353" s="31"/>
      <c r="B353" s="2"/>
      <c r="C353" s="2"/>
      <c r="D353" s="2"/>
      <c r="E353" s="2"/>
      <c r="F353" s="32"/>
      <c r="G353" s="32"/>
      <c r="H353" s="10"/>
      <c r="I353" s="10"/>
      <c r="J353" s="32"/>
      <c r="K353" s="32"/>
      <c r="L353" s="32"/>
    </row>
    <row r="354" spans="1:12" s="1" customFormat="1" ht="29.25" customHeight="1" x14ac:dyDescent="0.2">
      <c r="A354" s="3"/>
      <c r="B354" s="13"/>
      <c r="C354" s="13"/>
      <c r="D354" s="13"/>
      <c r="E354" s="13"/>
      <c r="F354" s="8"/>
      <c r="G354" s="32"/>
      <c r="H354" s="10"/>
      <c r="I354" s="10"/>
      <c r="J354" s="32"/>
      <c r="K354" s="32"/>
      <c r="L354" s="32"/>
    </row>
    <row r="355" spans="1:12" s="1" customFormat="1" x14ac:dyDescent="0.2">
      <c r="A355" s="3"/>
      <c r="B355" s="2"/>
      <c r="C355" s="2"/>
      <c r="D355" s="2"/>
      <c r="E355" s="2"/>
      <c r="F355" s="32"/>
      <c r="G355" s="32"/>
      <c r="H355" s="10"/>
      <c r="I355" s="10"/>
      <c r="J355" s="32"/>
      <c r="K355" s="32"/>
      <c r="L355" s="32"/>
    </row>
    <row r="356" spans="1:12" s="1" customFormat="1" x14ac:dyDescent="0.2">
      <c r="A356" s="3"/>
      <c r="B356" s="2"/>
      <c r="C356" s="2"/>
      <c r="D356" s="2"/>
      <c r="E356" s="2"/>
      <c r="F356" s="32"/>
      <c r="G356" s="32"/>
      <c r="H356" s="10"/>
      <c r="I356" s="10"/>
      <c r="J356" s="32"/>
      <c r="K356" s="32"/>
      <c r="L356" s="32"/>
    </row>
    <row r="357" spans="1:12" s="1" customFormat="1" x14ac:dyDescent="0.2">
      <c r="A357" s="3"/>
      <c r="B357" s="2"/>
      <c r="C357" s="2"/>
      <c r="D357" s="2"/>
      <c r="E357" s="2"/>
      <c r="F357" s="32"/>
      <c r="G357" s="32"/>
      <c r="H357" s="10"/>
      <c r="I357" s="10"/>
      <c r="J357" s="32"/>
      <c r="K357" s="32"/>
      <c r="L357" s="32"/>
    </row>
    <row r="358" spans="1:12" s="1" customFormat="1" x14ac:dyDescent="0.2">
      <c r="A358" s="3"/>
      <c r="B358" s="2"/>
      <c r="C358" s="2"/>
      <c r="D358" s="2"/>
      <c r="E358" s="2"/>
      <c r="F358" s="32"/>
      <c r="G358" s="32"/>
      <c r="H358" s="10"/>
      <c r="I358" s="10"/>
      <c r="J358" s="32"/>
      <c r="K358" s="32"/>
      <c r="L358" s="32"/>
    </row>
    <row r="359" spans="1:12" s="1" customFormat="1" x14ac:dyDescent="0.2">
      <c r="A359" s="3"/>
      <c r="B359" s="2"/>
      <c r="C359" s="2"/>
      <c r="D359" s="2"/>
      <c r="E359" s="2"/>
      <c r="F359" s="32"/>
      <c r="G359" s="32"/>
      <c r="H359" s="10"/>
      <c r="I359" s="10"/>
      <c r="J359" s="32"/>
      <c r="K359" s="32"/>
      <c r="L359" s="32"/>
    </row>
    <row r="360" spans="1:12" s="1" customFormat="1" x14ac:dyDescent="0.2">
      <c r="A360" s="3"/>
      <c r="B360" s="2"/>
      <c r="C360" s="2"/>
      <c r="D360" s="2"/>
      <c r="E360" s="2"/>
      <c r="F360" s="32"/>
      <c r="G360" s="32"/>
      <c r="H360" s="10"/>
      <c r="I360" s="10"/>
      <c r="J360" s="32"/>
      <c r="K360" s="32"/>
      <c r="L360" s="32"/>
    </row>
    <row r="361" spans="1:12" s="1" customFormat="1" x14ac:dyDescent="0.2">
      <c r="A361" s="3"/>
      <c r="B361" s="2"/>
      <c r="C361" s="2"/>
      <c r="D361" s="2"/>
      <c r="E361" s="2"/>
      <c r="F361" s="32"/>
      <c r="G361" s="32"/>
      <c r="H361" s="10"/>
      <c r="I361" s="10"/>
      <c r="J361" s="32"/>
      <c r="K361" s="32"/>
      <c r="L361" s="32"/>
    </row>
    <row r="362" spans="1:12" s="1" customFormat="1" x14ac:dyDescent="0.2">
      <c r="A362" s="3"/>
      <c r="B362" s="2"/>
      <c r="C362" s="2"/>
      <c r="D362" s="2"/>
      <c r="E362" s="2"/>
      <c r="F362" s="32"/>
      <c r="G362" s="32"/>
      <c r="H362" s="10"/>
      <c r="I362" s="10"/>
      <c r="J362" s="32"/>
      <c r="K362" s="32"/>
      <c r="L362" s="32"/>
    </row>
    <row r="363" spans="1:12" s="1" customFormat="1" x14ac:dyDescent="0.2">
      <c r="A363" s="3"/>
      <c r="B363" s="2"/>
      <c r="C363" s="2"/>
      <c r="D363" s="2"/>
      <c r="E363" s="2"/>
      <c r="F363" s="32"/>
      <c r="G363" s="32"/>
      <c r="H363" s="10"/>
      <c r="I363" s="10"/>
      <c r="J363" s="32"/>
      <c r="K363" s="32"/>
      <c r="L363" s="32"/>
    </row>
    <row r="364" spans="1:12" s="1" customFormat="1" x14ac:dyDescent="0.2">
      <c r="A364" s="3"/>
      <c r="B364" s="2"/>
      <c r="C364" s="2"/>
      <c r="D364" s="2"/>
      <c r="E364" s="2"/>
      <c r="F364" s="32"/>
      <c r="G364" s="32"/>
      <c r="H364" s="10"/>
      <c r="I364" s="10"/>
      <c r="J364" s="32"/>
      <c r="K364" s="32"/>
      <c r="L364" s="32"/>
    </row>
    <row r="365" spans="1:12" s="1" customFormat="1" x14ac:dyDescent="0.2">
      <c r="A365" s="3"/>
      <c r="B365" s="2"/>
      <c r="C365" s="2"/>
      <c r="D365" s="2"/>
      <c r="E365" s="2"/>
      <c r="F365" s="32"/>
      <c r="G365" s="32"/>
      <c r="H365" s="10"/>
      <c r="I365" s="10"/>
      <c r="J365" s="32"/>
      <c r="K365" s="32"/>
      <c r="L365" s="32"/>
    </row>
    <row r="366" spans="1:12" s="1" customFormat="1" x14ac:dyDescent="0.2">
      <c r="A366" s="3"/>
      <c r="B366" s="2"/>
      <c r="C366" s="2"/>
      <c r="D366" s="2"/>
      <c r="E366" s="2"/>
      <c r="F366" s="32"/>
      <c r="G366" s="32"/>
      <c r="H366" s="10"/>
      <c r="I366" s="10"/>
      <c r="J366" s="32"/>
      <c r="K366" s="32"/>
      <c r="L366" s="32"/>
    </row>
    <row r="367" spans="1:12" s="1" customFormat="1" x14ac:dyDescent="0.2">
      <c r="A367" s="3"/>
      <c r="B367" s="2"/>
      <c r="C367" s="2"/>
      <c r="D367" s="2"/>
      <c r="E367" s="2"/>
      <c r="F367" s="32"/>
      <c r="G367" s="32"/>
      <c r="H367" s="10"/>
      <c r="I367" s="10"/>
      <c r="J367" s="32"/>
      <c r="K367" s="32"/>
      <c r="L367" s="32"/>
    </row>
    <row r="368" spans="1:12" s="1" customFormat="1" x14ac:dyDescent="0.2">
      <c r="A368" s="3"/>
      <c r="B368" s="2"/>
      <c r="C368" s="2"/>
      <c r="D368" s="2"/>
      <c r="E368" s="2"/>
      <c r="F368" s="32"/>
      <c r="G368" s="32"/>
      <c r="H368" s="10"/>
      <c r="I368" s="10"/>
      <c r="J368" s="32"/>
      <c r="K368" s="32"/>
      <c r="L368" s="32"/>
    </row>
    <row r="369" spans="1:12" s="1" customFormat="1" x14ac:dyDescent="0.2">
      <c r="A369" s="3"/>
      <c r="B369" s="2"/>
      <c r="C369" s="2"/>
      <c r="D369" s="2"/>
      <c r="E369" s="2"/>
      <c r="F369" s="32"/>
      <c r="G369" s="32"/>
      <c r="H369" s="10"/>
      <c r="I369" s="10"/>
      <c r="J369" s="32"/>
      <c r="K369" s="32"/>
      <c r="L369" s="32"/>
    </row>
    <row r="370" spans="1:12" s="1" customFormat="1" x14ac:dyDescent="0.2">
      <c r="A370" s="3"/>
      <c r="B370" s="2"/>
      <c r="C370" s="2"/>
      <c r="D370" s="2"/>
      <c r="E370" s="2"/>
      <c r="F370" s="32"/>
      <c r="G370" s="32"/>
      <c r="H370" s="10"/>
      <c r="I370" s="10"/>
      <c r="J370" s="32"/>
      <c r="K370" s="32"/>
      <c r="L370" s="32"/>
    </row>
    <row r="371" spans="1:12" s="1" customFormat="1" x14ac:dyDescent="0.2">
      <c r="A371" s="3"/>
      <c r="B371" s="2"/>
      <c r="C371" s="2"/>
      <c r="D371" s="2"/>
      <c r="E371" s="2"/>
      <c r="F371" s="32"/>
      <c r="G371" s="32"/>
      <c r="H371" s="10"/>
      <c r="I371" s="10"/>
      <c r="J371" s="32"/>
      <c r="K371" s="32"/>
      <c r="L371" s="32"/>
    </row>
    <row r="372" spans="1:12" s="1" customFormat="1" x14ac:dyDescent="0.2">
      <c r="A372" s="3"/>
      <c r="B372" s="2"/>
      <c r="C372" s="2"/>
      <c r="D372" s="2"/>
      <c r="E372" s="2"/>
      <c r="F372" s="32"/>
      <c r="G372" s="32"/>
      <c r="H372" s="10"/>
      <c r="I372" s="10"/>
      <c r="J372" s="32"/>
      <c r="K372" s="32"/>
      <c r="L372" s="32"/>
    </row>
    <row r="373" spans="1:12" s="1" customFormat="1" x14ac:dyDescent="0.2">
      <c r="A373" s="3"/>
      <c r="B373" s="2"/>
      <c r="C373" s="2"/>
      <c r="D373" s="2"/>
      <c r="E373" s="2"/>
      <c r="F373" s="32"/>
      <c r="G373" s="32"/>
      <c r="H373" s="10"/>
      <c r="I373" s="10"/>
      <c r="J373" s="32"/>
      <c r="K373" s="32"/>
      <c r="L373" s="32"/>
    </row>
    <row r="374" spans="1:12" s="1" customFormat="1" ht="28.5" customHeight="1" x14ac:dyDescent="0.2">
      <c r="A374" s="3"/>
      <c r="B374" s="29"/>
      <c r="C374" s="29"/>
      <c r="D374" s="29"/>
      <c r="E374" s="29"/>
      <c r="F374" s="12"/>
      <c r="G374" s="32"/>
      <c r="H374" s="12"/>
      <c r="I374" s="10"/>
      <c r="J374" s="32"/>
      <c r="K374" s="32"/>
      <c r="L374" s="32"/>
    </row>
    <row r="375" spans="1:12" s="1" customFormat="1" x14ac:dyDescent="0.2">
      <c r="A375" s="3"/>
      <c r="B375" s="31"/>
      <c r="C375" s="31"/>
      <c r="D375" s="2"/>
      <c r="E375" s="2"/>
      <c r="F375" s="32"/>
      <c r="G375" s="32"/>
      <c r="H375" s="10"/>
      <c r="I375" s="10"/>
      <c r="J375" s="32"/>
      <c r="K375" s="32"/>
      <c r="L375" s="32"/>
    </row>
    <row r="376" spans="1:12" s="1" customFormat="1" x14ac:dyDescent="0.2">
      <c r="A376" s="3"/>
      <c r="B376" s="31"/>
      <c r="C376" s="31"/>
      <c r="D376" s="2"/>
      <c r="E376" s="2"/>
      <c r="F376" s="32"/>
      <c r="G376" s="32"/>
      <c r="H376" s="10"/>
      <c r="I376" s="10"/>
      <c r="J376" s="32"/>
      <c r="K376" s="32"/>
      <c r="L376" s="32"/>
    </row>
    <row r="377" spans="1:12" s="1" customFormat="1" x14ac:dyDescent="0.2">
      <c r="A377" s="3"/>
      <c r="B377" s="31"/>
      <c r="C377" s="31"/>
      <c r="D377" s="2"/>
      <c r="E377" s="2"/>
      <c r="F377" s="32"/>
      <c r="G377" s="32"/>
      <c r="H377" s="10"/>
      <c r="I377" s="10"/>
      <c r="J377" s="32"/>
      <c r="K377" s="32"/>
      <c r="L377" s="32"/>
    </row>
    <row r="378" spans="1:12" s="1" customFormat="1" x14ac:dyDescent="0.2">
      <c r="A378" s="3"/>
      <c r="B378" s="31"/>
      <c r="C378" s="31"/>
      <c r="D378" s="31"/>
      <c r="E378" s="2"/>
      <c r="F378" s="32"/>
      <c r="G378" s="32"/>
      <c r="H378" s="10"/>
      <c r="I378" s="32"/>
      <c r="J378" s="32"/>
      <c r="K378" s="32"/>
      <c r="L378" s="32"/>
    </row>
    <row r="379" spans="1:12" s="1" customFormat="1" x14ac:dyDescent="0.2">
      <c r="A379" s="3"/>
      <c r="B379" s="31"/>
      <c r="C379" s="31"/>
      <c r="D379" s="31"/>
      <c r="E379" s="2"/>
      <c r="F379" s="32"/>
      <c r="G379" s="32"/>
      <c r="H379" s="10"/>
      <c r="I379" s="10"/>
      <c r="J379" s="32"/>
      <c r="K379" s="32"/>
      <c r="L379" s="32"/>
    </row>
    <row r="380" spans="1:12" s="1" customFormat="1" x14ac:dyDescent="0.2">
      <c r="A380" s="3"/>
      <c r="B380" s="31"/>
      <c r="C380" s="31"/>
      <c r="D380" s="31"/>
      <c r="E380" s="2"/>
      <c r="F380" s="32"/>
      <c r="G380" s="32"/>
      <c r="H380" s="10"/>
      <c r="I380" s="32"/>
      <c r="J380" s="32"/>
      <c r="K380" s="32"/>
      <c r="L380" s="32"/>
    </row>
    <row r="381" spans="1:12" s="1" customFormat="1" x14ac:dyDescent="0.2">
      <c r="A381" s="3"/>
      <c r="B381" s="31"/>
      <c r="C381" s="31"/>
      <c r="D381" s="31"/>
      <c r="E381" s="2"/>
      <c r="F381" s="32"/>
      <c r="G381" s="32"/>
      <c r="H381" s="10"/>
      <c r="I381" s="32"/>
      <c r="J381" s="32"/>
      <c r="K381" s="32"/>
      <c r="L381" s="32"/>
    </row>
    <row r="382" spans="1:12" s="1" customFormat="1" x14ac:dyDescent="0.2">
      <c r="A382" s="3"/>
      <c r="B382" s="31"/>
      <c r="C382" s="31"/>
      <c r="D382" s="31"/>
      <c r="E382" s="2"/>
      <c r="F382" s="32"/>
      <c r="G382" s="32"/>
      <c r="H382" s="10"/>
      <c r="I382" s="32"/>
      <c r="J382" s="32"/>
      <c r="K382" s="32"/>
      <c r="L382" s="32"/>
    </row>
    <row r="383" spans="1:12" s="1" customFormat="1" x14ac:dyDescent="0.2">
      <c r="A383" s="3"/>
      <c r="B383" s="31"/>
      <c r="C383" s="31"/>
      <c r="D383" s="31"/>
      <c r="E383" s="2"/>
      <c r="F383" s="32"/>
      <c r="G383" s="32"/>
      <c r="H383" s="10"/>
      <c r="I383" s="32"/>
      <c r="J383" s="32"/>
      <c r="K383" s="32"/>
      <c r="L383" s="32"/>
    </row>
    <row r="384" spans="1:12" s="1" customFormat="1" x14ac:dyDescent="0.2">
      <c r="A384" s="3"/>
      <c r="B384" s="31"/>
      <c r="C384" s="31"/>
      <c r="D384" s="31"/>
      <c r="E384" s="2"/>
      <c r="F384" s="32"/>
      <c r="G384" s="32"/>
      <c r="H384" s="10"/>
      <c r="I384" s="32"/>
      <c r="J384" s="32"/>
      <c r="K384" s="32"/>
      <c r="L384" s="32"/>
    </row>
    <row r="385" spans="1:12" s="1" customFormat="1" x14ac:dyDescent="0.2">
      <c r="A385" s="3"/>
      <c r="B385" s="31"/>
      <c r="C385" s="31"/>
      <c r="D385" s="31"/>
      <c r="E385" s="2"/>
      <c r="F385" s="32"/>
      <c r="G385" s="32"/>
      <c r="H385" s="10"/>
      <c r="I385" s="32"/>
      <c r="J385" s="32"/>
      <c r="K385" s="32"/>
      <c r="L385" s="32"/>
    </row>
    <row r="386" spans="1:12" s="1" customFormat="1" x14ac:dyDescent="0.2">
      <c r="A386" s="3"/>
      <c r="B386" s="31"/>
      <c r="C386" s="31"/>
      <c r="D386" s="31"/>
      <c r="E386" s="2"/>
      <c r="F386" s="32"/>
      <c r="G386" s="32"/>
      <c r="H386" s="10"/>
      <c r="I386" s="32"/>
      <c r="J386" s="32"/>
      <c r="K386" s="32"/>
      <c r="L386" s="32"/>
    </row>
    <row r="387" spans="1:12" s="1" customFormat="1" x14ac:dyDescent="0.2">
      <c r="A387" s="3"/>
      <c r="B387" s="31"/>
      <c r="C387" s="31"/>
      <c r="D387" s="31"/>
      <c r="E387" s="2"/>
      <c r="F387" s="32"/>
      <c r="G387" s="32"/>
      <c r="H387" s="10"/>
      <c r="I387" s="32"/>
      <c r="J387" s="32"/>
      <c r="K387" s="32"/>
      <c r="L387" s="32"/>
    </row>
    <row r="388" spans="1:12" s="1" customFormat="1" x14ac:dyDescent="0.2">
      <c r="A388" s="3"/>
      <c r="B388" s="31"/>
      <c r="C388" s="31"/>
      <c r="D388" s="31"/>
      <c r="E388" s="2"/>
      <c r="F388" s="32"/>
      <c r="G388" s="32"/>
      <c r="H388" s="10"/>
      <c r="I388" s="32"/>
      <c r="J388" s="32"/>
      <c r="K388" s="32"/>
      <c r="L388" s="32"/>
    </row>
    <row r="389" spans="1:12" s="1" customFormat="1" x14ac:dyDescent="0.2">
      <c r="A389" s="3"/>
      <c r="B389" s="31"/>
      <c r="C389" s="31"/>
      <c r="D389" s="31"/>
      <c r="E389" s="2"/>
      <c r="F389" s="32"/>
      <c r="G389" s="32"/>
      <c r="H389" s="10"/>
      <c r="I389" s="32"/>
      <c r="J389" s="32"/>
      <c r="K389" s="32"/>
      <c r="L389" s="32"/>
    </row>
    <row r="390" spans="1:12" s="1" customFormat="1" x14ac:dyDescent="0.2">
      <c r="A390" s="3"/>
      <c r="B390" s="31"/>
      <c r="C390" s="31"/>
      <c r="D390" s="31"/>
      <c r="E390" s="2"/>
      <c r="F390" s="32"/>
      <c r="G390" s="32"/>
      <c r="H390" s="10"/>
      <c r="I390" s="32"/>
      <c r="J390" s="32"/>
      <c r="K390" s="32"/>
      <c r="L390" s="32"/>
    </row>
    <row r="391" spans="1:12" s="1" customFormat="1" x14ac:dyDescent="0.2">
      <c r="B391" s="2"/>
      <c r="C391" s="2"/>
      <c r="D391" s="2"/>
      <c r="E391" s="2"/>
      <c r="F391" s="32"/>
      <c r="G391" s="32"/>
      <c r="H391" s="10"/>
      <c r="I391" s="32"/>
      <c r="J391" s="32"/>
      <c r="K391" s="32"/>
      <c r="L391" s="32"/>
    </row>
    <row r="392" spans="1:12" s="1" customFormat="1" x14ac:dyDescent="0.2">
      <c r="B392" s="2"/>
      <c r="C392" s="2"/>
      <c r="D392" s="2"/>
      <c r="E392" s="2"/>
      <c r="F392" s="32"/>
      <c r="G392" s="32"/>
      <c r="H392" s="10"/>
      <c r="I392" s="32"/>
      <c r="J392" s="32"/>
      <c r="K392" s="32"/>
      <c r="L392" s="32"/>
    </row>
    <row r="393" spans="1:12" s="1" customFormat="1" x14ac:dyDescent="0.2">
      <c r="B393" s="2"/>
      <c r="C393" s="2"/>
      <c r="D393" s="2"/>
      <c r="E393" s="2"/>
      <c r="F393" s="32"/>
      <c r="G393" s="32"/>
      <c r="H393" s="10"/>
      <c r="I393" s="32"/>
      <c r="J393" s="32"/>
      <c r="K393" s="32"/>
      <c r="L393" s="32"/>
    </row>
    <row r="394" spans="1:12" s="1" customFormat="1" x14ac:dyDescent="0.2">
      <c r="B394" s="2"/>
      <c r="C394" s="2"/>
      <c r="D394" s="2"/>
      <c r="E394" s="2"/>
      <c r="F394" s="32"/>
      <c r="G394" s="32"/>
      <c r="H394" s="10"/>
      <c r="I394" s="32"/>
      <c r="J394" s="32"/>
      <c r="K394" s="32"/>
      <c r="L394" s="32"/>
    </row>
    <row r="395" spans="1:12" s="1" customFormat="1" x14ac:dyDescent="0.2">
      <c r="B395" s="2"/>
      <c r="C395" s="2"/>
      <c r="D395" s="2"/>
      <c r="E395" s="2"/>
      <c r="F395" s="32"/>
      <c r="G395" s="32"/>
      <c r="H395" s="10"/>
      <c r="I395" s="32"/>
      <c r="J395" s="32"/>
      <c r="K395" s="32"/>
      <c r="L395" s="32"/>
    </row>
    <row r="396" spans="1:12" s="1" customFormat="1" x14ac:dyDescent="0.2">
      <c r="B396" s="2"/>
      <c r="C396" s="2"/>
      <c r="D396" s="2"/>
      <c r="E396" s="2"/>
      <c r="F396" s="32"/>
      <c r="G396" s="32"/>
      <c r="H396" s="10"/>
      <c r="I396" s="32"/>
      <c r="J396" s="32"/>
      <c r="K396" s="32"/>
      <c r="L396" s="32"/>
    </row>
    <row r="397" spans="1:12" s="1" customFormat="1" x14ac:dyDescent="0.2">
      <c r="B397" s="2"/>
      <c r="C397" s="2"/>
      <c r="D397" s="2"/>
      <c r="E397" s="2"/>
      <c r="F397" s="32"/>
      <c r="G397" s="32"/>
      <c r="H397" s="10"/>
      <c r="I397" s="32"/>
      <c r="J397" s="32"/>
      <c r="K397" s="32"/>
      <c r="L397" s="32"/>
    </row>
    <row r="398" spans="1:12" s="1" customFormat="1" x14ac:dyDescent="0.2">
      <c r="B398" s="2"/>
      <c r="C398" s="2"/>
      <c r="D398" s="2"/>
      <c r="E398" s="2"/>
      <c r="F398" s="32"/>
      <c r="G398" s="32"/>
      <c r="H398" s="10"/>
      <c r="I398" s="32"/>
      <c r="J398" s="32"/>
      <c r="K398" s="32"/>
      <c r="L398" s="32"/>
    </row>
    <row r="399" spans="1:12" s="1" customFormat="1" x14ac:dyDescent="0.2">
      <c r="B399" s="2"/>
      <c r="C399" s="2"/>
      <c r="D399" s="2"/>
      <c r="E399" s="2"/>
      <c r="F399" s="32"/>
      <c r="G399" s="32"/>
      <c r="H399" s="10"/>
      <c r="I399" s="32"/>
      <c r="J399" s="32"/>
      <c r="K399" s="32"/>
      <c r="L399" s="32"/>
    </row>
    <row r="400" spans="1:12" s="1" customFormat="1" x14ac:dyDescent="0.2">
      <c r="B400" s="2"/>
      <c r="C400" s="2"/>
      <c r="D400" s="2"/>
      <c r="E400" s="2"/>
      <c r="F400" s="32"/>
      <c r="G400" s="32"/>
      <c r="H400" s="10"/>
      <c r="I400" s="32"/>
      <c r="J400" s="32"/>
      <c r="K400" s="32"/>
      <c r="L400" s="32"/>
    </row>
    <row r="401" spans="2:12" s="1" customFormat="1" x14ac:dyDescent="0.2">
      <c r="B401" s="2"/>
      <c r="C401" s="2"/>
      <c r="D401" s="2"/>
      <c r="E401" s="2"/>
      <c r="F401" s="32"/>
      <c r="G401" s="32"/>
      <c r="H401" s="10"/>
      <c r="I401" s="32"/>
      <c r="J401" s="32"/>
      <c r="K401" s="32"/>
      <c r="L401" s="32"/>
    </row>
    <row r="402" spans="2:12" s="1" customFormat="1" x14ac:dyDescent="0.2">
      <c r="B402" s="2"/>
      <c r="C402" s="2"/>
      <c r="D402" s="2"/>
      <c r="E402" s="2"/>
      <c r="F402" s="32"/>
      <c r="G402" s="32"/>
      <c r="H402" s="10"/>
      <c r="I402" s="32"/>
      <c r="J402" s="32"/>
      <c r="K402" s="32"/>
      <c r="L402" s="32"/>
    </row>
    <row r="403" spans="2:12" s="1" customFormat="1" x14ac:dyDescent="0.2">
      <c r="B403" s="2"/>
      <c r="C403" s="2"/>
      <c r="D403" s="2"/>
      <c r="E403" s="2"/>
      <c r="F403" s="32"/>
      <c r="G403" s="32"/>
      <c r="H403" s="10"/>
      <c r="I403" s="32"/>
      <c r="J403" s="32"/>
      <c r="K403" s="32"/>
      <c r="L403" s="32"/>
    </row>
    <row r="404" spans="2:12" s="1" customFormat="1" x14ac:dyDescent="0.2">
      <c r="B404" s="2"/>
      <c r="C404" s="2"/>
      <c r="D404" s="2"/>
      <c r="E404" s="2"/>
      <c r="F404" s="32"/>
      <c r="G404" s="32"/>
      <c r="H404" s="10"/>
      <c r="I404" s="32"/>
      <c r="J404" s="32"/>
      <c r="K404" s="32"/>
      <c r="L404" s="32"/>
    </row>
    <row r="405" spans="2:12" s="1" customFormat="1" x14ac:dyDescent="0.2">
      <c r="B405" s="2"/>
      <c r="C405" s="2"/>
      <c r="D405" s="2"/>
      <c r="E405" s="2"/>
      <c r="F405" s="32"/>
      <c r="G405" s="32"/>
      <c r="H405" s="10"/>
      <c r="I405" s="32"/>
      <c r="J405" s="32"/>
      <c r="K405" s="32"/>
      <c r="L405" s="32"/>
    </row>
    <row r="406" spans="2:12" s="1" customFormat="1" x14ac:dyDescent="0.2">
      <c r="B406" s="2"/>
      <c r="C406" s="2"/>
      <c r="D406" s="2"/>
      <c r="E406" s="2"/>
      <c r="F406" s="32"/>
      <c r="G406" s="32"/>
      <c r="H406" s="10"/>
      <c r="I406" s="32"/>
      <c r="J406" s="32"/>
      <c r="K406" s="32"/>
      <c r="L406" s="32"/>
    </row>
    <row r="407" spans="2:12" s="1" customFormat="1" x14ac:dyDescent="0.2">
      <c r="B407" s="2"/>
      <c r="C407" s="2"/>
      <c r="D407" s="2"/>
      <c r="E407" s="2"/>
      <c r="F407" s="32"/>
      <c r="G407" s="32"/>
      <c r="H407" s="10"/>
      <c r="I407" s="32"/>
      <c r="J407" s="32"/>
      <c r="K407" s="32"/>
      <c r="L407" s="32"/>
    </row>
    <row r="408" spans="2:12" s="1" customFormat="1" x14ac:dyDescent="0.2">
      <c r="B408" s="2"/>
      <c r="C408" s="2"/>
      <c r="D408" s="2"/>
      <c r="E408" s="2"/>
      <c r="F408" s="32"/>
      <c r="G408" s="32"/>
      <c r="H408" s="10"/>
      <c r="I408" s="32"/>
      <c r="J408" s="32"/>
      <c r="K408" s="32"/>
      <c r="L408" s="32"/>
    </row>
    <row r="409" spans="2:12" s="1" customFormat="1" x14ac:dyDescent="0.2">
      <c r="B409" s="2"/>
      <c r="C409" s="2"/>
      <c r="D409" s="2"/>
      <c r="E409" s="2"/>
      <c r="F409" s="32"/>
      <c r="G409" s="32"/>
      <c r="H409" s="10"/>
      <c r="I409" s="32"/>
      <c r="J409" s="32"/>
      <c r="K409" s="32"/>
      <c r="L409" s="32"/>
    </row>
    <row r="410" spans="2:12" s="1" customFormat="1" x14ac:dyDescent="0.2">
      <c r="B410" s="2"/>
      <c r="C410" s="2"/>
      <c r="D410" s="2"/>
      <c r="E410" s="2"/>
      <c r="F410" s="32"/>
      <c r="G410" s="32"/>
      <c r="H410" s="10"/>
      <c r="I410" s="32"/>
      <c r="J410" s="32"/>
      <c r="K410" s="32"/>
      <c r="L410" s="32"/>
    </row>
    <row r="411" spans="2:12" s="1" customFormat="1" x14ac:dyDescent="0.2">
      <c r="B411" s="2"/>
      <c r="C411" s="2"/>
      <c r="D411" s="2"/>
      <c r="E411" s="2"/>
      <c r="F411" s="32"/>
      <c r="G411" s="32"/>
      <c r="H411" s="10"/>
      <c r="I411" s="32"/>
      <c r="J411" s="32"/>
      <c r="K411" s="32"/>
      <c r="L411" s="32"/>
    </row>
    <row r="412" spans="2:12" s="1" customFormat="1" x14ac:dyDescent="0.2">
      <c r="B412" s="2"/>
      <c r="C412" s="2"/>
      <c r="D412" s="2"/>
      <c r="E412" s="2"/>
      <c r="F412" s="32"/>
      <c r="G412" s="32"/>
      <c r="H412" s="10"/>
      <c r="I412" s="32"/>
      <c r="J412" s="32"/>
      <c r="K412" s="32"/>
      <c r="L412" s="32"/>
    </row>
    <row r="413" spans="2:12" s="1" customFormat="1" x14ac:dyDescent="0.2">
      <c r="B413" s="2"/>
      <c r="C413" s="2"/>
      <c r="D413" s="2"/>
      <c r="E413" s="2"/>
      <c r="F413" s="32"/>
      <c r="G413" s="32"/>
      <c r="H413" s="10"/>
      <c r="I413" s="32"/>
      <c r="J413" s="32"/>
      <c r="K413" s="32"/>
      <c r="L413" s="32"/>
    </row>
    <row r="414" spans="2:12" s="1" customFormat="1" x14ac:dyDescent="0.2">
      <c r="B414" s="2"/>
      <c r="C414" s="2"/>
      <c r="D414" s="2"/>
      <c r="E414" s="2"/>
      <c r="F414" s="32"/>
      <c r="G414" s="32"/>
      <c r="H414" s="10"/>
      <c r="I414" s="32"/>
      <c r="J414" s="32"/>
      <c r="K414" s="32"/>
      <c r="L414" s="32"/>
    </row>
    <row r="415" spans="2:12" s="1" customFormat="1" x14ac:dyDescent="0.2">
      <c r="B415" s="2"/>
      <c r="C415" s="2"/>
      <c r="D415" s="2"/>
      <c r="E415" s="2"/>
      <c r="F415" s="32"/>
      <c r="G415" s="32"/>
      <c r="H415" s="10"/>
      <c r="I415" s="32"/>
      <c r="J415" s="32"/>
      <c r="K415" s="32"/>
      <c r="L415" s="32"/>
    </row>
    <row r="416" spans="2:12" s="1" customFormat="1" x14ac:dyDescent="0.2">
      <c r="B416" s="2"/>
      <c r="C416" s="2"/>
      <c r="D416" s="2"/>
      <c r="E416" s="2"/>
      <c r="F416" s="32"/>
      <c r="G416" s="32"/>
      <c r="H416" s="10"/>
      <c r="I416" s="32"/>
      <c r="J416" s="32"/>
      <c r="K416" s="32"/>
      <c r="L416" s="32"/>
    </row>
    <row r="417" spans="2:12" s="1" customFormat="1" x14ac:dyDescent="0.2">
      <c r="B417" s="2"/>
      <c r="C417" s="2"/>
      <c r="D417" s="2"/>
      <c r="E417" s="2"/>
      <c r="F417" s="32"/>
      <c r="G417" s="32"/>
      <c r="H417" s="10"/>
      <c r="I417" s="32"/>
      <c r="J417" s="32"/>
      <c r="K417" s="32"/>
      <c r="L417" s="32"/>
    </row>
    <row r="418" spans="2:12" s="1" customFormat="1" x14ac:dyDescent="0.2">
      <c r="B418" s="2"/>
      <c r="C418" s="2"/>
      <c r="D418" s="2"/>
      <c r="E418" s="2"/>
      <c r="F418" s="32"/>
      <c r="G418" s="32"/>
      <c r="H418" s="10"/>
      <c r="I418" s="32"/>
      <c r="J418" s="32"/>
      <c r="K418" s="32"/>
      <c r="L418" s="32"/>
    </row>
    <row r="419" spans="2:12" s="1" customFormat="1" x14ac:dyDescent="0.2">
      <c r="B419" s="2"/>
      <c r="C419" s="2"/>
      <c r="D419" s="2"/>
      <c r="E419" s="2"/>
      <c r="F419" s="32"/>
      <c r="G419" s="32"/>
      <c r="H419" s="10"/>
      <c r="I419" s="32"/>
      <c r="J419" s="32"/>
      <c r="K419" s="32"/>
      <c r="L419" s="32"/>
    </row>
    <row r="420" spans="2:12" s="1" customFormat="1" x14ac:dyDescent="0.2">
      <c r="B420" s="2"/>
      <c r="C420" s="2"/>
      <c r="D420" s="2"/>
      <c r="E420" s="2"/>
      <c r="F420" s="32"/>
      <c r="G420" s="32"/>
      <c r="H420" s="10"/>
      <c r="I420" s="32"/>
      <c r="J420" s="32"/>
      <c r="K420" s="32"/>
      <c r="L420" s="32"/>
    </row>
    <row r="421" spans="2:12" s="1" customFormat="1" x14ac:dyDescent="0.2">
      <c r="B421" s="2"/>
      <c r="C421" s="2"/>
      <c r="D421" s="2"/>
      <c r="E421" s="2"/>
      <c r="F421" s="32"/>
      <c r="G421" s="32"/>
      <c r="H421" s="10"/>
      <c r="I421" s="32"/>
      <c r="J421" s="32"/>
      <c r="K421" s="32"/>
      <c r="L421" s="32"/>
    </row>
    <row r="422" spans="2:12" s="1" customFormat="1" x14ac:dyDescent="0.2">
      <c r="B422" s="2"/>
      <c r="C422" s="2"/>
      <c r="D422" s="2"/>
      <c r="E422" s="2"/>
      <c r="F422" s="32"/>
      <c r="G422" s="32"/>
      <c r="H422" s="10"/>
      <c r="I422" s="32"/>
      <c r="J422" s="32"/>
      <c r="K422" s="32"/>
      <c r="L422" s="32"/>
    </row>
    <row r="423" spans="2:12" s="1" customFormat="1" x14ac:dyDescent="0.2">
      <c r="B423" s="2"/>
      <c r="C423" s="2"/>
      <c r="D423" s="2"/>
      <c r="E423" s="2"/>
      <c r="F423" s="32"/>
      <c r="G423" s="32"/>
      <c r="H423" s="10"/>
      <c r="I423" s="32"/>
      <c r="J423" s="32"/>
      <c r="K423" s="32"/>
      <c r="L423" s="32"/>
    </row>
    <row r="424" spans="2:12" s="1" customFormat="1" x14ac:dyDescent="0.2">
      <c r="B424" s="2"/>
      <c r="C424" s="2"/>
      <c r="D424" s="2"/>
      <c r="E424" s="2"/>
      <c r="F424" s="32"/>
      <c r="G424" s="32"/>
      <c r="H424" s="10"/>
      <c r="I424" s="32"/>
      <c r="J424" s="32"/>
      <c r="K424" s="32"/>
      <c r="L424" s="32"/>
    </row>
    <row r="425" spans="2:12" s="1" customFormat="1" x14ac:dyDescent="0.2">
      <c r="B425" s="2"/>
      <c r="C425" s="2"/>
      <c r="D425" s="2"/>
      <c r="E425" s="2"/>
      <c r="F425" s="32"/>
      <c r="G425" s="32"/>
      <c r="H425" s="10"/>
      <c r="I425" s="32"/>
      <c r="J425" s="32"/>
      <c r="K425" s="32"/>
      <c r="L425" s="32"/>
    </row>
    <row r="426" spans="2:12" s="1" customFormat="1" x14ac:dyDescent="0.2">
      <c r="B426" s="2"/>
      <c r="C426" s="2"/>
      <c r="D426" s="2"/>
      <c r="E426" s="2"/>
      <c r="F426" s="32"/>
      <c r="G426" s="32"/>
      <c r="H426" s="10"/>
      <c r="I426" s="32"/>
      <c r="J426" s="32"/>
      <c r="K426" s="32"/>
      <c r="L426" s="32"/>
    </row>
    <row r="427" spans="2:12" s="1" customFormat="1" x14ac:dyDescent="0.2">
      <c r="B427" s="2"/>
      <c r="C427" s="2"/>
      <c r="D427" s="2"/>
      <c r="E427" s="2"/>
      <c r="F427" s="32"/>
      <c r="G427" s="32"/>
      <c r="H427" s="10"/>
      <c r="I427" s="32"/>
      <c r="J427" s="32"/>
      <c r="K427" s="32"/>
      <c r="L427" s="32"/>
    </row>
    <row r="428" spans="2:12" s="1" customFormat="1" x14ac:dyDescent="0.2">
      <c r="B428" s="2"/>
      <c r="C428" s="2"/>
      <c r="D428" s="2"/>
      <c r="E428" s="2"/>
      <c r="F428" s="32"/>
      <c r="G428" s="32"/>
      <c r="H428" s="10"/>
      <c r="I428" s="32"/>
      <c r="J428" s="32"/>
      <c r="K428" s="32"/>
      <c r="L428" s="32"/>
    </row>
    <row r="429" spans="2:12" s="1" customFormat="1" x14ac:dyDescent="0.2">
      <c r="B429" s="2"/>
      <c r="C429" s="2"/>
      <c r="D429" s="2"/>
      <c r="E429" s="2"/>
      <c r="F429" s="32"/>
      <c r="G429" s="32"/>
      <c r="H429" s="10"/>
      <c r="I429" s="32"/>
      <c r="J429" s="32"/>
      <c r="K429" s="32"/>
      <c r="L429" s="32"/>
    </row>
    <row r="430" spans="2:12" s="1" customFormat="1" x14ac:dyDescent="0.2">
      <c r="B430" s="2"/>
      <c r="C430" s="2"/>
      <c r="D430" s="2"/>
      <c r="E430" s="2"/>
      <c r="F430" s="32"/>
      <c r="G430" s="32"/>
      <c r="H430" s="10"/>
      <c r="I430" s="32"/>
      <c r="J430" s="32"/>
      <c r="K430" s="32"/>
      <c r="L430" s="32"/>
    </row>
    <row r="431" spans="2:12" s="1" customFormat="1" x14ac:dyDescent="0.2">
      <c r="B431" s="2"/>
      <c r="C431" s="2"/>
      <c r="D431" s="2"/>
      <c r="E431" s="2"/>
      <c r="F431" s="32"/>
      <c r="G431" s="32"/>
      <c r="H431" s="10"/>
      <c r="I431" s="32"/>
      <c r="J431" s="32"/>
      <c r="K431" s="32"/>
      <c r="L431" s="32"/>
    </row>
    <row r="432" spans="2:12" s="1" customFormat="1" x14ac:dyDescent="0.2">
      <c r="B432" s="2"/>
      <c r="C432" s="2"/>
      <c r="D432" s="2"/>
      <c r="E432" s="2"/>
      <c r="F432" s="32"/>
      <c r="G432" s="32"/>
      <c r="H432" s="10"/>
      <c r="I432" s="32"/>
      <c r="J432" s="32"/>
      <c r="K432" s="32"/>
      <c r="L432" s="32"/>
    </row>
    <row r="433" spans="2:12" s="1" customFormat="1" x14ac:dyDescent="0.2">
      <c r="B433" s="2"/>
      <c r="C433" s="2"/>
      <c r="D433" s="2"/>
      <c r="E433" s="2"/>
      <c r="F433" s="32"/>
      <c r="G433" s="32"/>
      <c r="H433" s="10"/>
      <c r="I433" s="32"/>
      <c r="J433" s="32"/>
      <c r="K433" s="32"/>
      <c r="L433" s="32"/>
    </row>
    <row r="434" spans="2:12" s="1" customFormat="1" x14ac:dyDescent="0.2">
      <c r="B434" s="2"/>
      <c r="C434" s="2"/>
      <c r="D434" s="2"/>
      <c r="E434" s="2"/>
      <c r="F434" s="32"/>
      <c r="G434" s="32"/>
      <c r="H434" s="10"/>
      <c r="I434" s="32"/>
      <c r="J434" s="32"/>
      <c r="K434" s="32"/>
      <c r="L434" s="32"/>
    </row>
    <row r="435" spans="2:12" s="1" customFormat="1" x14ac:dyDescent="0.2">
      <c r="B435" s="2"/>
      <c r="C435" s="2"/>
      <c r="D435" s="2"/>
      <c r="E435" s="2"/>
      <c r="F435" s="32"/>
      <c r="G435" s="32"/>
      <c r="H435" s="10"/>
      <c r="I435" s="32"/>
      <c r="J435" s="32"/>
      <c r="K435" s="32"/>
      <c r="L435" s="32"/>
    </row>
    <row r="436" spans="2:12" s="1" customFormat="1" x14ac:dyDescent="0.2">
      <c r="B436" s="2"/>
      <c r="C436" s="2"/>
      <c r="D436" s="2"/>
      <c r="E436" s="2"/>
      <c r="F436" s="32"/>
      <c r="G436" s="32"/>
      <c r="H436" s="10"/>
      <c r="I436" s="32"/>
      <c r="J436" s="32"/>
      <c r="K436" s="32"/>
      <c r="L436" s="32"/>
    </row>
    <row r="437" spans="2:12" s="1" customFormat="1" x14ac:dyDescent="0.2">
      <c r="B437" s="2"/>
      <c r="C437" s="2"/>
      <c r="D437" s="2"/>
      <c r="E437" s="2"/>
      <c r="F437" s="32"/>
      <c r="G437" s="32"/>
      <c r="H437" s="10"/>
      <c r="I437" s="32"/>
      <c r="J437" s="32"/>
      <c r="K437" s="32"/>
      <c r="L437" s="32"/>
    </row>
    <row r="438" spans="2:12" s="1" customFormat="1" x14ac:dyDescent="0.2">
      <c r="B438" s="2"/>
      <c r="C438" s="2"/>
      <c r="D438" s="2"/>
      <c r="E438" s="2"/>
      <c r="F438" s="32"/>
      <c r="G438" s="32"/>
      <c r="H438" s="10"/>
      <c r="I438" s="32"/>
      <c r="J438" s="32"/>
      <c r="K438" s="32"/>
      <c r="L438" s="32"/>
    </row>
    <row r="439" spans="2:12" s="1" customFormat="1" x14ac:dyDescent="0.2">
      <c r="B439" s="2"/>
      <c r="C439" s="2"/>
      <c r="D439" s="2"/>
      <c r="E439" s="2"/>
      <c r="F439" s="32"/>
      <c r="G439" s="32"/>
      <c r="H439" s="10"/>
      <c r="I439" s="32"/>
      <c r="J439" s="32"/>
      <c r="K439" s="32"/>
      <c r="L439" s="32"/>
    </row>
    <row r="440" spans="2:12" s="1" customFormat="1" x14ac:dyDescent="0.2">
      <c r="B440" s="2"/>
      <c r="C440" s="2"/>
      <c r="D440" s="2"/>
      <c r="E440" s="2"/>
      <c r="F440" s="32"/>
      <c r="G440" s="32"/>
      <c r="H440" s="10"/>
      <c r="I440" s="32"/>
      <c r="J440" s="32"/>
      <c r="K440" s="32"/>
      <c r="L440" s="32"/>
    </row>
    <row r="441" spans="2:12" s="1" customFormat="1" x14ac:dyDescent="0.2">
      <c r="B441" s="2"/>
      <c r="C441" s="2"/>
      <c r="D441" s="2"/>
      <c r="E441" s="2"/>
      <c r="F441" s="32"/>
      <c r="G441" s="32"/>
      <c r="H441" s="10"/>
      <c r="I441" s="32"/>
      <c r="J441" s="32"/>
      <c r="K441" s="32"/>
      <c r="L441" s="32"/>
    </row>
    <row r="442" spans="2:12" s="1" customFormat="1" x14ac:dyDescent="0.2">
      <c r="B442" s="2"/>
      <c r="C442" s="2"/>
      <c r="D442" s="2"/>
      <c r="E442" s="2"/>
      <c r="F442" s="32"/>
      <c r="G442" s="32"/>
      <c r="H442" s="10"/>
      <c r="I442" s="32"/>
      <c r="J442" s="32"/>
      <c r="K442" s="32"/>
      <c r="L442" s="32"/>
    </row>
    <row r="443" spans="2:12" s="1" customFormat="1" x14ac:dyDescent="0.2">
      <c r="B443" s="2"/>
      <c r="C443" s="2"/>
      <c r="D443" s="2"/>
      <c r="E443" s="2"/>
      <c r="F443" s="32"/>
      <c r="G443" s="32"/>
      <c r="H443" s="10"/>
      <c r="I443" s="32"/>
      <c r="J443" s="32"/>
      <c r="K443" s="32"/>
      <c r="L443" s="32"/>
    </row>
    <row r="444" spans="2:12" s="1" customFormat="1" x14ac:dyDescent="0.2">
      <c r="B444" s="2"/>
      <c r="C444" s="2"/>
      <c r="D444" s="2"/>
      <c r="E444" s="2"/>
      <c r="F444" s="32"/>
      <c r="G444" s="32"/>
      <c r="H444" s="10"/>
      <c r="I444" s="32"/>
      <c r="J444" s="32"/>
      <c r="K444" s="32"/>
      <c r="L444" s="32"/>
    </row>
    <row r="445" spans="2:12" s="1" customFormat="1" x14ac:dyDescent="0.2">
      <c r="B445" s="2"/>
      <c r="C445" s="2"/>
      <c r="D445" s="2"/>
      <c r="E445" s="2"/>
      <c r="F445" s="32"/>
      <c r="G445" s="32"/>
      <c r="H445" s="10"/>
      <c r="I445" s="32"/>
      <c r="J445" s="32"/>
      <c r="K445" s="32"/>
      <c r="L445" s="32"/>
    </row>
    <row r="446" spans="2:12" s="1" customFormat="1" x14ac:dyDescent="0.2">
      <c r="B446" s="2"/>
      <c r="C446" s="2"/>
      <c r="D446" s="2"/>
      <c r="E446" s="2"/>
      <c r="F446" s="32"/>
      <c r="G446" s="32"/>
      <c r="H446" s="10"/>
      <c r="I446" s="32"/>
      <c r="J446" s="32"/>
      <c r="K446" s="32"/>
      <c r="L446" s="32"/>
    </row>
    <row r="447" spans="2:12" s="1" customFormat="1" x14ac:dyDescent="0.2">
      <c r="B447" s="2"/>
      <c r="C447" s="2"/>
      <c r="D447" s="2"/>
      <c r="E447" s="2"/>
      <c r="F447" s="32"/>
      <c r="G447" s="32"/>
      <c r="H447" s="10"/>
      <c r="I447" s="32"/>
      <c r="J447" s="32"/>
      <c r="K447" s="32"/>
      <c r="L447" s="32"/>
    </row>
    <row r="448" spans="2:12" s="1" customFormat="1" x14ac:dyDescent="0.2">
      <c r="B448" s="2"/>
      <c r="C448" s="2"/>
      <c r="D448" s="2"/>
      <c r="E448" s="2"/>
      <c r="F448" s="32"/>
      <c r="G448" s="32"/>
      <c r="H448" s="10"/>
      <c r="I448" s="32"/>
      <c r="J448" s="32"/>
      <c r="K448" s="32"/>
      <c r="L448" s="32"/>
    </row>
    <row r="449" spans="2:12" s="1" customFormat="1" x14ac:dyDescent="0.2">
      <c r="B449" s="2"/>
      <c r="C449" s="2"/>
      <c r="D449" s="2"/>
      <c r="E449" s="2"/>
      <c r="F449" s="32"/>
      <c r="G449" s="32"/>
      <c r="H449" s="10"/>
      <c r="I449" s="32"/>
      <c r="J449" s="32"/>
      <c r="K449" s="32"/>
      <c r="L449" s="32"/>
    </row>
    <row r="450" spans="2:12" s="1" customFormat="1" x14ac:dyDescent="0.2">
      <c r="B450" s="2"/>
      <c r="C450" s="2"/>
      <c r="D450" s="2"/>
      <c r="E450" s="2"/>
      <c r="F450" s="32"/>
      <c r="G450" s="32"/>
      <c r="H450" s="10"/>
      <c r="I450" s="32"/>
      <c r="J450" s="32"/>
      <c r="K450" s="32"/>
      <c r="L450" s="32"/>
    </row>
    <row r="451" spans="2:12" s="1" customFormat="1" x14ac:dyDescent="0.2">
      <c r="B451" s="2"/>
      <c r="C451" s="2"/>
      <c r="D451" s="2"/>
      <c r="E451" s="2"/>
      <c r="F451" s="32"/>
      <c r="G451" s="32"/>
      <c r="H451" s="10"/>
      <c r="I451" s="32"/>
      <c r="J451" s="32"/>
      <c r="K451" s="32"/>
      <c r="L451" s="32"/>
    </row>
    <row r="452" spans="2:12" s="1" customFormat="1" x14ac:dyDescent="0.2">
      <c r="B452" s="2"/>
      <c r="C452" s="2"/>
      <c r="D452" s="2"/>
      <c r="E452" s="2"/>
      <c r="F452" s="32"/>
      <c r="G452" s="32"/>
      <c r="H452" s="10"/>
      <c r="I452" s="32"/>
      <c r="J452" s="32"/>
      <c r="K452" s="32"/>
      <c r="L452" s="32"/>
    </row>
    <row r="453" spans="2:12" s="1" customFormat="1" x14ac:dyDescent="0.2">
      <c r="B453" s="2"/>
      <c r="C453" s="2"/>
      <c r="D453" s="2"/>
      <c r="E453" s="2"/>
      <c r="F453" s="32"/>
      <c r="G453" s="32"/>
      <c r="H453" s="10"/>
      <c r="I453" s="32"/>
      <c r="J453" s="32"/>
      <c r="K453" s="32"/>
      <c r="L453" s="32"/>
    </row>
    <row r="454" spans="2:12" s="1" customFormat="1" x14ac:dyDescent="0.2">
      <c r="B454" s="2"/>
      <c r="C454" s="2"/>
      <c r="D454" s="2"/>
      <c r="E454" s="2"/>
      <c r="F454" s="32"/>
      <c r="G454" s="32"/>
      <c r="H454" s="10"/>
      <c r="I454" s="32"/>
      <c r="J454" s="32"/>
      <c r="K454" s="32"/>
      <c r="L454" s="32"/>
    </row>
    <row r="455" spans="2:12" s="1" customFormat="1" x14ac:dyDescent="0.2">
      <c r="B455" s="2"/>
      <c r="C455" s="2"/>
      <c r="D455" s="2"/>
      <c r="E455" s="2"/>
      <c r="F455" s="32"/>
      <c r="G455" s="32"/>
      <c r="H455" s="10"/>
      <c r="I455" s="32"/>
      <c r="J455" s="32"/>
      <c r="K455" s="32"/>
      <c r="L455" s="32"/>
    </row>
    <row r="456" spans="2:12" s="1" customFormat="1" x14ac:dyDescent="0.2">
      <c r="B456" s="2"/>
      <c r="C456" s="2"/>
      <c r="D456" s="2"/>
      <c r="E456" s="2"/>
      <c r="F456" s="32"/>
      <c r="G456" s="32"/>
      <c r="H456" s="10"/>
      <c r="I456" s="32"/>
      <c r="J456" s="32"/>
      <c r="K456" s="32"/>
      <c r="L456" s="32"/>
    </row>
    <row r="457" spans="2:12" s="1" customFormat="1" x14ac:dyDescent="0.2">
      <c r="B457" s="2"/>
      <c r="C457" s="2"/>
      <c r="D457" s="2"/>
      <c r="E457" s="2"/>
      <c r="F457" s="32"/>
      <c r="G457" s="32"/>
      <c r="H457" s="10"/>
      <c r="I457" s="32"/>
      <c r="J457" s="32"/>
      <c r="K457" s="32"/>
      <c r="L457" s="32"/>
    </row>
    <row r="458" spans="2:12" s="1" customFormat="1" x14ac:dyDescent="0.2">
      <c r="B458" s="2"/>
      <c r="C458" s="2"/>
      <c r="D458" s="2"/>
      <c r="E458" s="2"/>
      <c r="F458" s="32"/>
      <c r="G458" s="32"/>
      <c r="H458" s="10"/>
      <c r="I458" s="32"/>
      <c r="J458" s="32"/>
      <c r="K458" s="32"/>
      <c r="L458" s="32"/>
    </row>
    <row r="459" spans="2:12" s="1" customFormat="1" x14ac:dyDescent="0.2">
      <c r="B459" s="2"/>
      <c r="C459" s="2"/>
      <c r="D459" s="2"/>
      <c r="E459" s="2"/>
      <c r="F459" s="32"/>
      <c r="G459" s="32"/>
      <c r="H459" s="10"/>
      <c r="I459" s="32"/>
      <c r="J459" s="32"/>
      <c r="K459" s="32"/>
      <c r="L459" s="32"/>
    </row>
    <row r="460" spans="2:12" s="1" customFormat="1" x14ac:dyDescent="0.2">
      <c r="B460" s="2"/>
      <c r="C460" s="2"/>
      <c r="D460" s="2"/>
      <c r="E460" s="2"/>
      <c r="F460" s="32"/>
      <c r="G460" s="32"/>
      <c r="H460" s="10"/>
      <c r="I460" s="32"/>
      <c r="J460" s="32"/>
      <c r="K460" s="32"/>
      <c r="L460" s="32"/>
    </row>
    <row r="461" spans="2:12" s="1" customFormat="1" x14ac:dyDescent="0.2">
      <c r="B461" s="2"/>
      <c r="C461" s="2"/>
      <c r="D461" s="2"/>
      <c r="E461" s="2"/>
      <c r="F461" s="32"/>
      <c r="G461" s="32"/>
      <c r="H461" s="10"/>
      <c r="I461" s="32"/>
      <c r="J461" s="32"/>
      <c r="K461" s="32"/>
      <c r="L461" s="32"/>
    </row>
    <row r="462" spans="2:12" s="1" customFormat="1" x14ac:dyDescent="0.2">
      <c r="B462" s="2"/>
      <c r="C462" s="2"/>
      <c r="D462" s="2"/>
      <c r="E462" s="2"/>
      <c r="F462" s="32"/>
      <c r="G462" s="32"/>
      <c r="H462" s="10"/>
      <c r="I462" s="32"/>
      <c r="J462" s="32"/>
      <c r="K462" s="32"/>
      <c r="L462" s="32"/>
    </row>
    <row r="463" spans="2:12" s="1" customFormat="1" x14ac:dyDescent="0.2">
      <c r="B463" s="2"/>
      <c r="C463" s="2"/>
      <c r="D463" s="2"/>
      <c r="E463" s="2"/>
      <c r="F463" s="32"/>
      <c r="G463" s="32"/>
      <c r="H463" s="10"/>
      <c r="I463" s="32"/>
      <c r="J463" s="32"/>
      <c r="K463" s="32"/>
      <c r="L463" s="32"/>
    </row>
    <row r="464" spans="2:12" s="1" customFormat="1" x14ac:dyDescent="0.2">
      <c r="B464" s="2"/>
      <c r="C464" s="2"/>
      <c r="D464" s="2"/>
      <c r="E464" s="2"/>
      <c r="F464" s="32"/>
      <c r="G464" s="32"/>
      <c r="H464" s="10"/>
      <c r="I464" s="32"/>
      <c r="J464" s="32"/>
      <c r="K464" s="32"/>
      <c r="L464" s="32"/>
    </row>
    <row r="465" spans="2:12" s="1" customFormat="1" x14ac:dyDescent="0.2">
      <c r="B465" s="2"/>
      <c r="C465" s="2"/>
      <c r="D465" s="2"/>
      <c r="E465" s="2"/>
      <c r="F465" s="32"/>
      <c r="G465" s="32"/>
      <c r="H465" s="10"/>
      <c r="I465" s="32"/>
      <c r="J465" s="32"/>
      <c r="K465" s="32"/>
      <c r="L465" s="32"/>
    </row>
    <row r="466" spans="2:12" s="1" customFormat="1" x14ac:dyDescent="0.2">
      <c r="B466" s="2"/>
      <c r="C466" s="2"/>
      <c r="D466" s="2"/>
      <c r="E466" s="2"/>
      <c r="F466" s="32"/>
      <c r="G466" s="32"/>
      <c r="H466" s="10"/>
      <c r="I466" s="32"/>
      <c r="J466" s="32"/>
      <c r="K466" s="32"/>
      <c r="L466" s="32"/>
    </row>
    <row r="467" spans="2:12" s="1" customFormat="1" x14ac:dyDescent="0.2">
      <c r="B467" s="2"/>
      <c r="C467" s="2"/>
      <c r="D467" s="2"/>
      <c r="E467" s="2"/>
      <c r="F467" s="32"/>
      <c r="G467" s="32"/>
      <c r="H467" s="10"/>
      <c r="I467" s="32"/>
      <c r="J467" s="32"/>
      <c r="K467" s="32"/>
      <c r="L467" s="32"/>
    </row>
    <row r="468" spans="2:12" s="1" customFormat="1" x14ac:dyDescent="0.2">
      <c r="B468" s="2"/>
      <c r="C468" s="2"/>
      <c r="D468" s="2"/>
      <c r="E468" s="2"/>
      <c r="F468" s="32"/>
      <c r="G468" s="32"/>
      <c r="H468" s="10"/>
      <c r="I468" s="32"/>
      <c r="J468" s="32"/>
      <c r="K468" s="32"/>
      <c r="L468" s="32"/>
    </row>
    <row r="469" spans="2:12" s="1" customFormat="1" x14ac:dyDescent="0.2">
      <c r="B469" s="2"/>
      <c r="C469" s="2"/>
      <c r="D469" s="2"/>
      <c r="E469" s="2"/>
      <c r="F469" s="32"/>
      <c r="G469" s="32"/>
      <c r="H469" s="10"/>
      <c r="I469" s="32"/>
      <c r="J469" s="32"/>
      <c r="K469" s="32"/>
      <c r="L469" s="32"/>
    </row>
    <row r="470" spans="2:12" s="1" customFormat="1" x14ac:dyDescent="0.2">
      <c r="B470" s="2"/>
      <c r="C470" s="2"/>
      <c r="D470" s="2"/>
      <c r="E470" s="2"/>
      <c r="F470" s="32"/>
      <c r="G470" s="32"/>
      <c r="H470" s="10"/>
      <c r="I470" s="32"/>
      <c r="J470" s="32"/>
      <c r="K470" s="32"/>
      <c r="L470" s="32"/>
    </row>
    <row r="471" spans="2:12" s="1" customFormat="1" x14ac:dyDescent="0.2">
      <c r="B471" s="2"/>
      <c r="C471" s="2"/>
      <c r="D471" s="2"/>
      <c r="E471" s="2"/>
      <c r="F471" s="32"/>
      <c r="G471" s="32"/>
      <c r="H471" s="10"/>
      <c r="I471" s="32"/>
      <c r="J471" s="32"/>
      <c r="K471" s="32"/>
      <c r="L471" s="32"/>
    </row>
    <row r="472" spans="2:12" s="1" customFormat="1" x14ac:dyDescent="0.2">
      <c r="B472" s="2"/>
      <c r="C472" s="2"/>
      <c r="D472" s="2"/>
      <c r="E472" s="2"/>
      <c r="F472" s="32"/>
      <c r="G472" s="32"/>
      <c r="H472" s="10"/>
      <c r="I472" s="32"/>
      <c r="J472" s="32"/>
      <c r="K472" s="32"/>
      <c r="L472" s="32"/>
    </row>
    <row r="473" spans="2:12" s="1" customFormat="1" x14ac:dyDescent="0.2">
      <c r="B473" s="2"/>
      <c r="C473" s="2"/>
      <c r="D473" s="2"/>
      <c r="E473" s="2"/>
      <c r="F473" s="32"/>
      <c r="G473" s="32"/>
      <c r="H473" s="10"/>
      <c r="I473" s="32"/>
      <c r="J473" s="32"/>
      <c r="K473" s="32"/>
      <c r="L473" s="32"/>
    </row>
    <row r="474" spans="2:12" s="1" customFormat="1" x14ac:dyDescent="0.2">
      <c r="B474" s="2"/>
      <c r="C474" s="2"/>
      <c r="D474" s="2"/>
      <c r="E474" s="2"/>
      <c r="F474" s="32"/>
      <c r="G474" s="32"/>
      <c r="H474" s="10"/>
      <c r="I474" s="32"/>
      <c r="J474" s="32"/>
      <c r="K474" s="32"/>
      <c r="L474" s="32"/>
    </row>
    <row r="475" spans="2:12" s="1" customFormat="1" x14ac:dyDescent="0.2">
      <c r="B475" s="2"/>
      <c r="C475" s="2"/>
      <c r="D475" s="2"/>
      <c r="E475" s="2"/>
      <c r="F475" s="32"/>
      <c r="G475" s="32"/>
      <c r="H475" s="10"/>
      <c r="I475" s="32"/>
      <c r="J475" s="32"/>
      <c r="K475" s="32"/>
      <c r="L475" s="32"/>
    </row>
    <row r="476" spans="2:12" s="1" customFormat="1" x14ac:dyDescent="0.2">
      <c r="B476" s="2"/>
      <c r="C476" s="2"/>
      <c r="D476" s="2"/>
      <c r="E476" s="2"/>
      <c r="F476" s="32"/>
      <c r="G476" s="32"/>
      <c r="H476" s="10"/>
      <c r="I476" s="32"/>
      <c r="J476" s="32"/>
      <c r="K476" s="32"/>
      <c r="L476" s="32"/>
    </row>
    <row r="477" spans="2:12" s="1" customFormat="1" x14ac:dyDescent="0.2">
      <c r="B477" s="2"/>
      <c r="C477" s="2"/>
      <c r="D477" s="2"/>
      <c r="E477" s="2"/>
      <c r="F477" s="32"/>
      <c r="G477" s="32"/>
      <c r="H477" s="10"/>
      <c r="I477" s="32"/>
      <c r="J477" s="32"/>
      <c r="K477" s="32"/>
      <c r="L477" s="32"/>
    </row>
    <row r="478" spans="2:12" s="1" customFormat="1" x14ac:dyDescent="0.2">
      <c r="B478" s="2"/>
      <c r="C478" s="2"/>
      <c r="D478" s="2"/>
      <c r="E478" s="2"/>
      <c r="F478" s="32"/>
      <c r="G478" s="32"/>
      <c r="H478" s="10"/>
      <c r="I478" s="32"/>
      <c r="J478" s="32"/>
      <c r="K478" s="32"/>
      <c r="L478" s="32"/>
    </row>
    <row r="479" spans="2:12" s="1" customFormat="1" x14ac:dyDescent="0.2">
      <c r="B479" s="2"/>
      <c r="C479" s="2"/>
      <c r="D479" s="2"/>
      <c r="E479" s="2"/>
      <c r="F479" s="32"/>
      <c r="G479" s="32"/>
      <c r="H479" s="10"/>
      <c r="I479" s="32"/>
      <c r="J479" s="32"/>
      <c r="K479" s="32"/>
      <c r="L479" s="32"/>
    </row>
    <row r="480" spans="2:12" s="1" customFormat="1" x14ac:dyDescent="0.2">
      <c r="B480" s="2"/>
      <c r="C480" s="2"/>
      <c r="D480" s="2"/>
      <c r="E480" s="2"/>
      <c r="F480" s="32"/>
      <c r="G480" s="32"/>
      <c r="H480" s="10"/>
      <c r="I480" s="32"/>
      <c r="J480" s="32"/>
      <c r="K480" s="32"/>
      <c r="L480" s="32"/>
    </row>
    <row r="481" spans="2:12" s="1" customFormat="1" x14ac:dyDescent="0.2">
      <c r="B481" s="2"/>
      <c r="C481" s="2"/>
      <c r="D481" s="2"/>
      <c r="E481" s="2"/>
      <c r="F481" s="32"/>
      <c r="G481" s="32"/>
      <c r="H481" s="10"/>
      <c r="I481" s="32"/>
      <c r="J481" s="32"/>
      <c r="K481" s="32"/>
      <c r="L481" s="32"/>
    </row>
    <row r="482" spans="2:12" s="1" customFormat="1" x14ac:dyDescent="0.2">
      <c r="B482" s="2"/>
      <c r="C482" s="2"/>
      <c r="D482" s="2"/>
      <c r="E482" s="2"/>
      <c r="F482" s="32"/>
      <c r="G482" s="32"/>
      <c r="H482" s="10"/>
      <c r="I482" s="32"/>
      <c r="J482" s="32"/>
      <c r="K482" s="32"/>
      <c r="L482" s="32"/>
    </row>
    <row r="483" spans="2:12" s="1" customFormat="1" x14ac:dyDescent="0.2">
      <c r="B483" s="2"/>
      <c r="C483" s="2"/>
      <c r="D483" s="2"/>
      <c r="E483" s="2"/>
      <c r="F483" s="32"/>
      <c r="G483" s="32"/>
      <c r="H483" s="10"/>
      <c r="I483" s="32"/>
      <c r="J483" s="32"/>
      <c r="K483" s="32"/>
      <c r="L483" s="32"/>
    </row>
    <row r="484" spans="2:12" s="1" customFormat="1" x14ac:dyDescent="0.2">
      <c r="B484" s="2"/>
      <c r="C484" s="2"/>
      <c r="D484" s="2"/>
      <c r="E484" s="2"/>
      <c r="F484" s="32"/>
      <c r="G484" s="32"/>
      <c r="H484" s="10"/>
      <c r="I484" s="32"/>
      <c r="J484" s="32"/>
      <c r="K484" s="32"/>
      <c r="L484" s="32"/>
    </row>
    <row r="485" spans="2:12" s="1" customFormat="1" x14ac:dyDescent="0.2">
      <c r="B485" s="2"/>
      <c r="C485" s="2"/>
      <c r="D485" s="2"/>
      <c r="E485" s="2"/>
      <c r="F485" s="32"/>
      <c r="G485" s="32"/>
      <c r="H485" s="10"/>
      <c r="I485" s="32"/>
      <c r="J485" s="32"/>
      <c r="K485" s="32"/>
      <c r="L485" s="32"/>
    </row>
    <row r="486" spans="2:12" s="1" customFormat="1" x14ac:dyDescent="0.2">
      <c r="B486" s="2"/>
      <c r="C486" s="2"/>
      <c r="D486" s="2"/>
      <c r="E486" s="2"/>
      <c r="F486" s="32"/>
      <c r="G486" s="32"/>
      <c r="H486" s="10"/>
      <c r="I486" s="32"/>
      <c r="J486" s="32"/>
      <c r="K486" s="32"/>
      <c r="L486" s="32"/>
    </row>
    <row r="487" spans="2:12" s="1" customFormat="1" x14ac:dyDescent="0.2">
      <c r="B487" s="2"/>
      <c r="C487" s="2"/>
      <c r="D487" s="2"/>
      <c r="E487" s="2"/>
      <c r="F487" s="32"/>
      <c r="G487" s="32"/>
      <c r="H487" s="10"/>
      <c r="I487" s="32"/>
      <c r="J487" s="32"/>
      <c r="K487" s="32"/>
      <c r="L487" s="32"/>
    </row>
    <row r="488" spans="2:12" s="1" customFormat="1" x14ac:dyDescent="0.2">
      <c r="B488" s="2"/>
      <c r="C488" s="2"/>
      <c r="D488" s="2"/>
      <c r="E488" s="2"/>
      <c r="F488" s="32"/>
      <c r="G488" s="32"/>
      <c r="H488" s="10"/>
      <c r="I488" s="32"/>
      <c r="J488" s="32"/>
      <c r="K488" s="32"/>
      <c r="L488" s="32"/>
    </row>
    <row r="489" spans="2:12" s="1" customFormat="1" x14ac:dyDescent="0.2">
      <c r="B489" s="2"/>
      <c r="C489" s="2"/>
      <c r="D489" s="2"/>
      <c r="E489" s="2"/>
      <c r="F489" s="32"/>
      <c r="G489" s="32"/>
      <c r="H489" s="10"/>
      <c r="I489" s="32"/>
      <c r="J489" s="32"/>
      <c r="K489" s="32"/>
      <c r="L489" s="32"/>
    </row>
    <row r="490" spans="2:12" s="1" customFormat="1" x14ac:dyDescent="0.2">
      <c r="B490" s="2"/>
      <c r="C490" s="2"/>
      <c r="D490" s="2"/>
      <c r="E490" s="2"/>
      <c r="F490" s="32"/>
      <c r="G490" s="32"/>
      <c r="H490" s="10"/>
      <c r="I490" s="32"/>
      <c r="J490" s="32"/>
      <c r="K490" s="32"/>
      <c r="L490" s="32"/>
    </row>
    <row r="491" spans="2:12" s="1" customFormat="1" x14ac:dyDescent="0.2">
      <c r="B491" s="2"/>
      <c r="C491" s="2"/>
      <c r="D491" s="2"/>
      <c r="E491" s="2"/>
      <c r="F491" s="32"/>
      <c r="G491" s="32"/>
      <c r="H491" s="10"/>
      <c r="I491" s="32"/>
      <c r="J491" s="32"/>
      <c r="K491" s="32"/>
      <c r="L491" s="32"/>
    </row>
    <row r="492" spans="2:12" s="1" customFormat="1" x14ac:dyDescent="0.2">
      <c r="B492" s="2"/>
      <c r="C492" s="2"/>
      <c r="D492" s="2"/>
      <c r="E492" s="2"/>
      <c r="F492" s="32"/>
      <c r="G492" s="32"/>
      <c r="H492" s="10"/>
      <c r="I492" s="32"/>
      <c r="J492" s="32"/>
      <c r="K492" s="32"/>
      <c r="L492" s="32"/>
    </row>
    <row r="493" spans="2:12" s="1" customFormat="1" x14ac:dyDescent="0.2">
      <c r="B493" s="2"/>
      <c r="C493" s="2"/>
      <c r="D493" s="2"/>
      <c r="E493" s="2"/>
      <c r="F493" s="32"/>
      <c r="G493" s="32"/>
      <c r="H493" s="10"/>
      <c r="I493" s="32"/>
      <c r="J493" s="32"/>
      <c r="K493" s="32"/>
      <c r="L493" s="32"/>
    </row>
    <row r="494" spans="2:12" s="1" customFormat="1" x14ac:dyDescent="0.2">
      <c r="B494" s="2"/>
      <c r="C494" s="2"/>
      <c r="D494" s="2"/>
      <c r="E494" s="2"/>
      <c r="F494" s="32"/>
      <c r="G494" s="32"/>
      <c r="H494" s="10"/>
      <c r="I494" s="32"/>
      <c r="J494" s="32"/>
      <c r="K494" s="32"/>
      <c r="L494" s="32"/>
    </row>
    <row r="495" spans="2:12" s="1" customFormat="1" x14ac:dyDescent="0.2">
      <c r="B495" s="2"/>
      <c r="C495" s="2"/>
      <c r="D495" s="2"/>
      <c r="E495" s="2"/>
      <c r="F495" s="32"/>
      <c r="G495" s="32"/>
      <c r="H495" s="10"/>
      <c r="I495" s="32"/>
      <c r="J495" s="32"/>
      <c r="K495" s="32"/>
      <c r="L495" s="32"/>
    </row>
    <row r="496" spans="2:12" s="1" customFormat="1" x14ac:dyDescent="0.2">
      <c r="B496" s="2"/>
      <c r="C496" s="2"/>
      <c r="D496" s="2"/>
      <c r="E496" s="2"/>
      <c r="F496" s="32"/>
      <c r="G496" s="32"/>
      <c r="H496" s="10"/>
      <c r="I496" s="32"/>
      <c r="J496" s="32"/>
      <c r="K496" s="32"/>
      <c r="L496" s="32"/>
    </row>
    <row r="497" spans="2:12" s="1" customFormat="1" x14ac:dyDescent="0.2">
      <c r="B497" s="2"/>
      <c r="C497" s="2"/>
      <c r="D497" s="2"/>
      <c r="E497" s="2"/>
      <c r="F497" s="32"/>
      <c r="G497" s="32"/>
      <c r="H497" s="10"/>
      <c r="I497" s="32"/>
      <c r="J497" s="32"/>
      <c r="K497" s="32"/>
      <c r="L497" s="32"/>
    </row>
    <row r="498" spans="2:12" s="1" customFormat="1" x14ac:dyDescent="0.2">
      <c r="B498" s="2"/>
      <c r="C498" s="2"/>
      <c r="D498" s="2"/>
      <c r="E498" s="2"/>
      <c r="F498" s="32"/>
      <c r="G498" s="32"/>
      <c r="H498" s="10"/>
      <c r="I498" s="32"/>
      <c r="J498" s="32"/>
      <c r="K498" s="32"/>
      <c r="L498" s="32"/>
    </row>
    <row r="499" spans="2:12" s="1" customFormat="1" x14ac:dyDescent="0.2">
      <c r="B499" s="2"/>
      <c r="C499" s="2"/>
      <c r="D499" s="2"/>
      <c r="E499" s="2"/>
      <c r="F499" s="32"/>
      <c r="G499" s="32"/>
      <c r="H499" s="10"/>
      <c r="I499" s="32"/>
      <c r="J499" s="32"/>
      <c r="K499" s="32"/>
      <c r="L499" s="32"/>
    </row>
    <row r="500" spans="2:12" s="1" customFormat="1" x14ac:dyDescent="0.2">
      <c r="B500" s="2"/>
      <c r="C500" s="2"/>
      <c r="D500" s="2"/>
      <c r="E500" s="2"/>
      <c r="F500" s="32"/>
      <c r="G500" s="32"/>
      <c r="H500" s="10"/>
      <c r="I500" s="32"/>
      <c r="J500" s="32"/>
      <c r="K500" s="32"/>
      <c r="L500" s="32"/>
    </row>
    <row r="501" spans="2:12" s="1" customFormat="1" x14ac:dyDescent="0.2">
      <c r="B501" s="2"/>
      <c r="C501" s="2"/>
      <c r="D501" s="2"/>
      <c r="E501" s="2"/>
      <c r="F501" s="32"/>
      <c r="G501" s="32"/>
      <c r="H501" s="10"/>
      <c r="I501" s="32"/>
      <c r="J501" s="32"/>
      <c r="K501" s="32"/>
      <c r="L501" s="32"/>
    </row>
    <row r="502" spans="2:12" s="1" customFormat="1" x14ac:dyDescent="0.2">
      <c r="B502" s="2"/>
      <c r="C502" s="2"/>
      <c r="D502" s="2"/>
      <c r="E502" s="2"/>
      <c r="F502" s="32"/>
      <c r="G502" s="32"/>
      <c r="H502" s="10"/>
      <c r="I502" s="32"/>
      <c r="J502" s="32"/>
      <c r="K502" s="32"/>
      <c r="L502" s="32"/>
    </row>
    <row r="503" spans="2:12" s="1" customFormat="1" x14ac:dyDescent="0.2">
      <c r="B503" s="2"/>
      <c r="C503" s="2"/>
      <c r="D503" s="2"/>
      <c r="E503" s="2"/>
      <c r="F503" s="32"/>
      <c r="G503" s="32"/>
      <c r="H503" s="10"/>
      <c r="I503" s="32"/>
      <c r="J503" s="32"/>
      <c r="K503" s="32"/>
      <c r="L503" s="32"/>
    </row>
    <row r="504" spans="2:12" s="1" customFormat="1" x14ac:dyDescent="0.2">
      <c r="B504" s="2"/>
      <c r="C504" s="2"/>
      <c r="D504" s="2"/>
      <c r="E504" s="2"/>
      <c r="F504" s="32"/>
      <c r="G504" s="32"/>
      <c r="H504" s="10"/>
      <c r="I504" s="32"/>
      <c r="J504" s="32"/>
      <c r="K504" s="32"/>
      <c r="L504" s="32"/>
    </row>
    <row r="505" spans="2:12" s="1" customFormat="1" x14ac:dyDescent="0.2">
      <c r="B505" s="2"/>
      <c r="C505" s="2"/>
      <c r="D505" s="2"/>
      <c r="E505" s="2"/>
      <c r="F505" s="32"/>
      <c r="G505" s="32"/>
      <c r="H505" s="10"/>
      <c r="I505" s="32"/>
      <c r="J505" s="32"/>
      <c r="K505" s="32"/>
      <c r="L505" s="32"/>
    </row>
    <row r="506" spans="2:12" s="1" customFormat="1" x14ac:dyDescent="0.2">
      <c r="B506" s="2"/>
      <c r="C506" s="2"/>
      <c r="D506" s="2"/>
      <c r="E506" s="2"/>
      <c r="F506" s="32"/>
      <c r="G506" s="32"/>
      <c r="H506" s="10"/>
      <c r="I506" s="32"/>
      <c r="J506" s="32"/>
      <c r="K506" s="32"/>
      <c r="L506" s="32"/>
    </row>
    <row r="507" spans="2:12" s="1" customFormat="1" x14ac:dyDescent="0.2">
      <c r="B507" s="2"/>
      <c r="C507" s="2"/>
      <c r="D507" s="2"/>
      <c r="E507" s="2"/>
      <c r="F507" s="32"/>
      <c r="G507" s="32"/>
      <c r="H507" s="10"/>
      <c r="I507" s="32"/>
      <c r="J507" s="32"/>
      <c r="K507" s="32"/>
      <c r="L507" s="32"/>
    </row>
    <row r="508" spans="2:12" s="1" customFormat="1" x14ac:dyDescent="0.2">
      <c r="B508" s="2"/>
      <c r="C508" s="2"/>
      <c r="D508" s="2"/>
      <c r="E508" s="2"/>
      <c r="F508" s="32"/>
      <c r="G508" s="32"/>
      <c r="H508" s="10"/>
      <c r="I508" s="32"/>
      <c r="J508" s="32"/>
      <c r="K508" s="32"/>
      <c r="L508" s="32"/>
    </row>
    <row r="509" spans="2:12" s="1" customFormat="1" x14ac:dyDescent="0.2">
      <c r="B509" s="2"/>
      <c r="C509" s="2"/>
      <c r="D509" s="2"/>
      <c r="E509" s="2"/>
      <c r="F509" s="32"/>
      <c r="G509" s="32"/>
      <c r="H509" s="10"/>
      <c r="I509" s="32"/>
      <c r="J509" s="32"/>
      <c r="K509" s="32"/>
      <c r="L509" s="32"/>
    </row>
    <row r="510" spans="2:12" s="1" customFormat="1" x14ac:dyDescent="0.2">
      <c r="B510" s="2"/>
      <c r="C510" s="2"/>
      <c r="D510" s="2"/>
      <c r="E510" s="2"/>
      <c r="F510" s="32"/>
      <c r="G510" s="32"/>
      <c r="H510" s="10"/>
      <c r="I510" s="32"/>
      <c r="J510" s="32"/>
      <c r="K510" s="32"/>
      <c r="L510" s="32"/>
    </row>
    <row r="511" spans="2:12" s="1" customFormat="1" x14ac:dyDescent="0.2">
      <c r="B511" s="2"/>
      <c r="C511" s="2"/>
      <c r="D511" s="2"/>
      <c r="E511" s="2"/>
      <c r="F511" s="32"/>
      <c r="G511" s="32"/>
      <c r="H511" s="10"/>
      <c r="I511" s="32"/>
      <c r="J511" s="32"/>
      <c r="K511" s="32"/>
      <c r="L511" s="32"/>
    </row>
    <row r="512" spans="2:12" s="1" customFormat="1" x14ac:dyDescent="0.2">
      <c r="B512" s="2"/>
      <c r="C512" s="2"/>
      <c r="D512" s="2"/>
      <c r="E512" s="2"/>
      <c r="F512" s="32"/>
      <c r="G512" s="32"/>
      <c r="H512" s="10"/>
      <c r="I512" s="32"/>
      <c r="J512" s="32"/>
      <c r="K512" s="32"/>
      <c r="L512" s="32"/>
    </row>
    <row r="513" spans="2:12" s="1" customFormat="1" x14ac:dyDescent="0.2">
      <c r="B513" s="2"/>
      <c r="C513" s="2"/>
      <c r="D513" s="2"/>
      <c r="E513" s="2"/>
      <c r="F513" s="32"/>
      <c r="G513" s="32"/>
      <c r="H513" s="10"/>
      <c r="I513" s="32"/>
      <c r="J513" s="32"/>
      <c r="K513" s="32"/>
      <c r="L513" s="32"/>
    </row>
    <row r="514" spans="2:12" s="1" customFormat="1" x14ac:dyDescent="0.2">
      <c r="B514" s="2"/>
      <c r="C514" s="2"/>
      <c r="D514" s="2"/>
      <c r="E514" s="2"/>
      <c r="F514" s="32"/>
      <c r="G514" s="32"/>
      <c r="H514" s="10"/>
      <c r="I514" s="32"/>
      <c r="J514" s="32"/>
      <c r="K514" s="32"/>
      <c r="L514" s="32"/>
    </row>
    <row r="515" spans="2:12" s="1" customFormat="1" x14ac:dyDescent="0.2">
      <c r="B515" s="2"/>
      <c r="C515" s="2"/>
      <c r="D515" s="2"/>
      <c r="E515" s="2"/>
      <c r="F515" s="32"/>
      <c r="G515" s="32"/>
      <c r="H515" s="10"/>
      <c r="I515" s="32"/>
      <c r="J515" s="32"/>
      <c r="K515" s="32"/>
      <c r="L515" s="32"/>
    </row>
    <row r="516" spans="2:12" s="1" customFormat="1" x14ac:dyDescent="0.2">
      <c r="B516" s="2"/>
      <c r="C516" s="2"/>
      <c r="D516" s="2"/>
      <c r="E516" s="2"/>
      <c r="F516" s="32"/>
      <c r="G516" s="32"/>
      <c r="H516" s="10"/>
      <c r="I516" s="32"/>
      <c r="J516" s="32"/>
      <c r="K516" s="32"/>
      <c r="L516" s="32"/>
    </row>
    <row r="517" spans="2:12" s="1" customFormat="1" x14ac:dyDescent="0.2">
      <c r="B517" s="2"/>
      <c r="C517" s="2"/>
      <c r="D517" s="2"/>
      <c r="E517" s="2"/>
      <c r="F517" s="32"/>
      <c r="G517" s="32"/>
      <c r="H517" s="10"/>
      <c r="I517" s="32"/>
      <c r="J517" s="32"/>
      <c r="K517" s="32"/>
      <c r="L517" s="32"/>
    </row>
    <row r="518" spans="2:12" s="1" customFormat="1" x14ac:dyDescent="0.2">
      <c r="B518" s="2"/>
      <c r="C518" s="2"/>
      <c r="D518" s="2"/>
      <c r="E518" s="2"/>
      <c r="F518" s="32"/>
      <c r="G518" s="32"/>
      <c r="H518" s="10"/>
      <c r="I518" s="32"/>
      <c r="J518" s="32"/>
      <c r="K518" s="32"/>
      <c r="L518" s="32"/>
    </row>
    <row r="519" spans="2:12" s="1" customFormat="1" x14ac:dyDescent="0.2">
      <c r="B519" s="2"/>
      <c r="C519" s="2"/>
      <c r="D519" s="2"/>
      <c r="E519" s="2"/>
      <c r="F519" s="32"/>
      <c r="G519" s="32"/>
      <c r="H519" s="10"/>
      <c r="I519" s="32"/>
      <c r="J519" s="32"/>
      <c r="K519" s="32"/>
      <c r="L519" s="32"/>
    </row>
    <row r="520" spans="2:12" s="1" customFormat="1" x14ac:dyDescent="0.2">
      <c r="B520" s="2"/>
      <c r="C520" s="2"/>
      <c r="D520" s="2"/>
      <c r="E520" s="2"/>
      <c r="F520" s="32"/>
      <c r="G520" s="32"/>
      <c r="H520" s="10"/>
      <c r="I520" s="32"/>
      <c r="J520" s="32"/>
      <c r="K520" s="32"/>
      <c r="L520" s="32"/>
    </row>
    <row r="521" spans="2:12" s="1" customFormat="1" x14ac:dyDescent="0.2">
      <c r="B521" s="2"/>
      <c r="C521" s="2"/>
      <c r="D521" s="2"/>
      <c r="E521" s="2"/>
      <c r="F521" s="32"/>
      <c r="G521" s="32"/>
      <c r="H521" s="10"/>
      <c r="I521" s="32"/>
      <c r="J521" s="32"/>
      <c r="K521" s="32"/>
      <c r="L521" s="32"/>
    </row>
    <row r="522" spans="2:12" s="1" customFormat="1" x14ac:dyDescent="0.2">
      <c r="B522" s="2"/>
      <c r="C522" s="2"/>
      <c r="D522" s="2"/>
      <c r="E522" s="2"/>
      <c r="F522" s="32"/>
      <c r="G522" s="32"/>
      <c r="H522" s="10"/>
      <c r="I522" s="32"/>
      <c r="J522" s="32"/>
      <c r="K522" s="32"/>
      <c r="L522" s="32"/>
    </row>
    <row r="523" spans="2:12" s="1" customFormat="1" x14ac:dyDescent="0.2">
      <c r="B523" s="2"/>
      <c r="C523" s="2"/>
      <c r="D523" s="2"/>
      <c r="E523" s="2"/>
      <c r="F523" s="32"/>
      <c r="G523" s="32"/>
      <c r="H523" s="10"/>
      <c r="I523" s="32"/>
      <c r="J523" s="32"/>
      <c r="K523" s="32"/>
      <c r="L523" s="32"/>
    </row>
    <row r="524" spans="2:12" s="1" customFormat="1" x14ac:dyDescent="0.2">
      <c r="B524" s="2"/>
      <c r="C524" s="2"/>
      <c r="D524" s="2"/>
      <c r="E524" s="2"/>
      <c r="F524" s="32"/>
      <c r="G524" s="32"/>
      <c r="H524" s="10"/>
      <c r="I524" s="32"/>
      <c r="J524" s="32"/>
      <c r="K524" s="32"/>
      <c r="L524" s="32"/>
    </row>
    <row r="525" spans="2:12" s="1" customFormat="1" x14ac:dyDescent="0.2">
      <c r="B525" s="2"/>
      <c r="C525" s="2"/>
      <c r="D525" s="2"/>
      <c r="E525" s="2"/>
      <c r="F525" s="32"/>
      <c r="G525" s="32"/>
      <c r="H525" s="10"/>
      <c r="I525" s="32"/>
      <c r="J525" s="32"/>
      <c r="K525" s="32"/>
      <c r="L525" s="32"/>
    </row>
    <row r="526" spans="2:12" s="1" customFormat="1" x14ac:dyDescent="0.2">
      <c r="B526" s="2"/>
      <c r="C526" s="2"/>
      <c r="D526" s="2"/>
      <c r="E526" s="2"/>
      <c r="F526" s="32"/>
      <c r="G526" s="32"/>
      <c r="H526" s="10"/>
      <c r="I526" s="32"/>
      <c r="J526" s="32"/>
      <c r="K526" s="32"/>
      <c r="L526" s="32"/>
    </row>
    <row r="527" spans="2:12" s="1" customFormat="1" x14ac:dyDescent="0.2">
      <c r="B527" s="2"/>
      <c r="C527" s="2"/>
      <c r="D527" s="2"/>
      <c r="E527" s="2"/>
      <c r="F527" s="32"/>
      <c r="G527" s="32"/>
      <c r="H527" s="10"/>
      <c r="I527" s="32"/>
      <c r="J527" s="32"/>
      <c r="K527" s="32"/>
      <c r="L527" s="32"/>
    </row>
    <row r="528" spans="2:12" s="1" customFormat="1" x14ac:dyDescent="0.2">
      <c r="B528" s="2"/>
      <c r="C528" s="2"/>
      <c r="D528" s="2"/>
      <c r="E528" s="2"/>
      <c r="F528" s="32"/>
      <c r="G528" s="32"/>
      <c r="H528" s="10"/>
      <c r="I528" s="32"/>
      <c r="J528" s="32"/>
      <c r="K528" s="32"/>
      <c r="L528" s="32"/>
    </row>
    <row r="529" spans="2:12" s="1" customFormat="1" x14ac:dyDescent="0.2">
      <c r="B529" s="2"/>
      <c r="C529" s="2"/>
      <c r="D529" s="2"/>
      <c r="E529" s="2"/>
      <c r="F529" s="32"/>
      <c r="G529" s="32"/>
      <c r="H529" s="10"/>
      <c r="I529" s="32"/>
      <c r="J529" s="32"/>
      <c r="K529" s="32"/>
      <c r="L529" s="32"/>
    </row>
    <row r="530" spans="2:12" s="1" customFormat="1" x14ac:dyDescent="0.2">
      <c r="B530" s="2"/>
      <c r="C530" s="2"/>
      <c r="D530" s="2"/>
      <c r="E530" s="2"/>
      <c r="F530" s="32"/>
      <c r="G530" s="32"/>
      <c r="H530" s="10"/>
      <c r="I530" s="32"/>
      <c r="J530" s="32"/>
      <c r="K530" s="32"/>
      <c r="L530" s="32"/>
    </row>
    <row r="531" spans="2:12" s="1" customFormat="1" x14ac:dyDescent="0.2">
      <c r="B531" s="2"/>
      <c r="C531" s="2"/>
      <c r="D531" s="2"/>
      <c r="E531" s="2"/>
      <c r="F531" s="32"/>
      <c r="G531" s="32"/>
      <c r="H531" s="10"/>
      <c r="I531" s="32"/>
      <c r="J531" s="32"/>
      <c r="K531" s="32"/>
      <c r="L531" s="32"/>
    </row>
    <row r="532" spans="2:12" s="1" customFormat="1" x14ac:dyDescent="0.2">
      <c r="B532" s="2"/>
      <c r="C532" s="2"/>
      <c r="D532" s="2"/>
      <c r="E532" s="2"/>
      <c r="F532" s="32"/>
      <c r="G532" s="32"/>
      <c r="H532" s="10"/>
      <c r="I532" s="32"/>
      <c r="J532" s="32"/>
      <c r="K532" s="32"/>
      <c r="L532" s="32"/>
    </row>
    <row r="533" spans="2:12" s="1" customFormat="1" x14ac:dyDescent="0.2">
      <c r="B533" s="2"/>
      <c r="C533" s="2"/>
      <c r="D533" s="2"/>
      <c r="E533" s="2"/>
      <c r="F533" s="32"/>
      <c r="G533" s="32"/>
      <c r="H533" s="10"/>
      <c r="I533" s="32"/>
      <c r="J533" s="32"/>
      <c r="K533" s="32"/>
      <c r="L533" s="32"/>
    </row>
    <row r="534" spans="2:12" s="1" customFormat="1" x14ac:dyDescent="0.2">
      <c r="B534" s="2"/>
      <c r="C534" s="2"/>
      <c r="D534" s="2"/>
      <c r="E534" s="2"/>
      <c r="F534" s="32"/>
      <c r="G534" s="32"/>
      <c r="H534" s="10"/>
      <c r="I534" s="32"/>
      <c r="J534" s="32"/>
      <c r="K534" s="32"/>
      <c r="L534" s="32"/>
    </row>
    <row r="535" spans="2:12" s="1" customFormat="1" x14ac:dyDescent="0.2">
      <c r="B535" s="2"/>
      <c r="C535" s="2"/>
      <c r="D535" s="2"/>
      <c r="E535" s="2"/>
      <c r="F535" s="32"/>
      <c r="G535" s="32"/>
      <c r="H535" s="10"/>
      <c r="I535" s="32"/>
      <c r="J535" s="32"/>
      <c r="K535" s="32"/>
      <c r="L535" s="32"/>
    </row>
    <row r="536" spans="2:12" s="1" customFormat="1" x14ac:dyDescent="0.2">
      <c r="B536" s="2"/>
      <c r="C536" s="2"/>
      <c r="D536" s="2"/>
      <c r="E536" s="2"/>
      <c r="F536" s="32"/>
      <c r="G536" s="32"/>
      <c r="H536" s="10"/>
      <c r="I536" s="32"/>
      <c r="J536" s="32"/>
      <c r="K536" s="32"/>
      <c r="L536" s="32"/>
    </row>
    <row r="537" spans="2:12" s="1" customFormat="1" x14ac:dyDescent="0.2">
      <c r="B537" s="2"/>
      <c r="C537" s="2"/>
      <c r="D537" s="2"/>
      <c r="E537" s="2"/>
      <c r="F537" s="32"/>
      <c r="G537" s="32"/>
      <c r="H537" s="10"/>
      <c r="I537" s="32"/>
      <c r="J537" s="32"/>
      <c r="K537" s="32"/>
      <c r="L537" s="32"/>
    </row>
    <row r="538" spans="2:12" s="1" customFormat="1" x14ac:dyDescent="0.2">
      <c r="B538" s="2"/>
      <c r="C538" s="2"/>
      <c r="D538" s="2"/>
      <c r="E538" s="2"/>
      <c r="F538" s="32"/>
      <c r="G538" s="32"/>
      <c r="H538" s="10"/>
      <c r="I538" s="32"/>
      <c r="J538" s="32"/>
      <c r="K538" s="32"/>
      <c r="L538" s="32"/>
    </row>
    <row r="539" spans="2:12" s="1" customFormat="1" x14ac:dyDescent="0.2">
      <c r="B539" s="2"/>
      <c r="C539" s="2"/>
      <c r="D539" s="2"/>
      <c r="E539" s="2"/>
      <c r="F539" s="32"/>
      <c r="G539" s="32"/>
      <c r="H539" s="10"/>
      <c r="I539" s="32"/>
      <c r="J539" s="32"/>
      <c r="K539" s="32"/>
      <c r="L539" s="32"/>
    </row>
    <row r="540" spans="2:12" s="1" customFormat="1" x14ac:dyDescent="0.2">
      <c r="B540" s="2"/>
      <c r="C540" s="2"/>
      <c r="D540" s="2"/>
      <c r="E540" s="2"/>
      <c r="F540" s="32"/>
      <c r="G540" s="32"/>
      <c r="H540" s="10"/>
      <c r="I540" s="32"/>
      <c r="J540" s="32"/>
      <c r="K540" s="32"/>
      <c r="L540" s="32"/>
    </row>
    <row r="541" spans="2:12" s="1" customFormat="1" x14ac:dyDescent="0.2">
      <c r="B541" s="2"/>
      <c r="C541" s="2"/>
      <c r="D541" s="2"/>
      <c r="E541" s="2"/>
      <c r="F541" s="32"/>
      <c r="G541" s="32"/>
      <c r="H541" s="10"/>
      <c r="I541" s="32"/>
      <c r="J541" s="32"/>
      <c r="K541" s="32"/>
      <c r="L541" s="32"/>
    </row>
    <row r="542" spans="2:12" s="1" customFormat="1" x14ac:dyDescent="0.2">
      <c r="B542" s="2"/>
      <c r="C542" s="2"/>
      <c r="D542" s="2"/>
      <c r="E542" s="2"/>
      <c r="F542" s="32"/>
      <c r="G542" s="32"/>
      <c r="H542" s="10"/>
      <c r="I542" s="32"/>
      <c r="J542" s="32"/>
      <c r="K542" s="32"/>
      <c r="L542" s="32"/>
    </row>
    <row r="543" spans="2:12" s="1" customFormat="1" x14ac:dyDescent="0.2">
      <c r="B543" s="2"/>
      <c r="C543" s="2"/>
      <c r="D543" s="2"/>
      <c r="E543" s="2"/>
      <c r="F543" s="32"/>
      <c r="G543" s="32"/>
      <c r="H543" s="10"/>
      <c r="I543" s="32"/>
      <c r="J543" s="32"/>
      <c r="K543" s="32"/>
      <c r="L543" s="32"/>
    </row>
    <row r="544" spans="2:12" s="1" customFormat="1" x14ac:dyDescent="0.2">
      <c r="B544" s="2"/>
      <c r="C544" s="2"/>
      <c r="D544" s="2"/>
      <c r="E544" s="2"/>
      <c r="F544" s="32"/>
      <c r="G544" s="32"/>
      <c r="H544" s="10"/>
      <c r="I544" s="32"/>
      <c r="J544" s="32"/>
      <c r="K544" s="32"/>
      <c r="L544" s="32"/>
    </row>
    <row r="545" spans="2:12" s="1" customFormat="1" x14ac:dyDescent="0.2">
      <c r="B545" s="2"/>
      <c r="C545" s="2"/>
      <c r="D545" s="2"/>
      <c r="E545" s="2"/>
      <c r="F545" s="32"/>
      <c r="G545" s="32"/>
      <c r="H545" s="10"/>
      <c r="I545" s="32"/>
      <c r="J545" s="32"/>
      <c r="K545" s="32"/>
      <c r="L545" s="32"/>
    </row>
    <row r="546" spans="2:12" s="1" customFormat="1" x14ac:dyDescent="0.2">
      <c r="B546" s="2"/>
      <c r="C546" s="2"/>
      <c r="D546" s="2"/>
      <c r="E546" s="2"/>
      <c r="F546" s="32"/>
      <c r="G546" s="32"/>
      <c r="H546" s="10"/>
      <c r="I546" s="32"/>
      <c r="J546" s="32"/>
      <c r="K546" s="32"/>
      <c r="L546" s="32"/>
    </row>
    <row r="547" spans="2:12" s="1" customFormat="1" x14ac:dyDescent="0.2">
      <c r="B547" s="2"/>
      <c r="C547" s="2"/>
      <c r="D547" s="2"/>
      <c r="E547" s="2"/>
      <c r="F547" s="32"/>
      <c r="G547" s="32"/>
      <c r="H547" s="10"/>
      <c r="I547" s="32"/>
      <c r="J547" s="32"/>
      <c r="K547" s="32"/>
      <c r="L547" s="32"/>
    </row>
    <row r="548" spans="2:12" s="1" customFormat="1" x14ac:dyDescent="0.2">
      <c r="B548" s="2"/>
      <c r="C548" s="2"/>
      <c r="D548" s="2"/>
      <c r="E548" s="2"/>
      <c r="F548" s="32"/>
      <c r="G548" s="32"/>
      <c r="H548" s="10"/>
      <c r="I548" s="32"/>
      <c r="J548" s="32"/>
      <c r="K548" s="32"/>
      <c r="L548" s="32"/>
    </row>
    <row r="549" spans="2:12" s="1" customFormat="1" x14ac:dyDescent="0.2">
      <c r="B549" s="2"/>
      <c r="C549" s="2"/>
      <c r="D549" s="2"/>
      <c r="E549" s="2"/>
      <c r="F549" s="32"/>
      <c r="G549" s="32"/>
      <c r="H549" s="10"/>
      <c r="I549" s="32"/>
      <c r="J549" s="32"/>
      <c r="K549" s="32"/>
      <c r="L549" s="32"/>
    </row>
    <row r="550" spans="2:12" s="1" customFormat="1" x14ac:dyDescent="0.2">
      <c r="B550" s="2"/>
      <c r="C550" s="2"/>
      <c r="D550" s="2"/>
      <c r="E550" s="2"/>
      <c r="F550" s="32"/>
      <c r="G550" s="32"/>
      <c r="H550" s="10"/>
      <c r="I550" s="32"/>
      <c r="J550" s="32"/>
      <c r="K550" s="32"/>
      <c r="L550" s="32"/>
    </row>
    <row r="551" spans="2:12" s="1" customFormat="1" x14ac:dyDescent="0.2">
      <c r="B551" s="2"/>
      <c r="C551" s="2"/>
      <c r="D551" s="2"/>
      <c r="E551" s="2"/>
      <c r="F551" s="32"/>
      <c r="G551" s="32"/>
      <c r="H551" s="10"/>
      <c r="I551" s="32"/>
      <c r="J551" s="32"/>
      <c r="K551" s="32"/>
      <c r="L551" s="32"/>
    </row>
    <row r="552" spans="2:12" s="1" customFormat="1" x14ac:dyDescent="0.2">
      <c r="B552" s="2"/>
      <c r="C552" s="2"/>
      <c r="D552" s="2"/>
      <c r="E552" s="2"/>
      <c r="F552" s="32"/>
      <c r="G552" s="32"/>
      <c r="H552" s="10"/>
      <c r="I552" s="32"/>
      <c r="J552" s="32"/>
      <c r="K552" s="32"/>
      <c r="L552" s="32"/>
    </row>
    <row r="553" spans="2:12" s="1" customFormat="1" x14ac:dyDescent="0.2">
      <c r="B553" s="2"/>
      <c r="C553" s="2"/>
      <c r="D553" s="2"/>
      <c r="E553" s="2"/>
      <c r="F553" s="32"/>
      <c r="G553" s="32"/>
      <c r="H553" s="10"/>
      <c r="I553" s="32"/>
      <c r="J553" s="32"/>
      <c r="K553" s="32"/>
      <c r="L553" s="32"/>
    </row>
    <row r="554" spans="2:12" s="1" customFormat="1" x14ac:dyDescent="0.2">
      <c r="B554" s="2"/>
      <c r="C554" s="2"/>
      <c r="D554" s="2"/>
      <c r="E554" s="2"/>
      <c r="F554" s="32"/>
      <c r="G554" s="32"/>
      <c r="H554" s="10"/>
      <c r="I554" s="32"/>
      <c r="J554" s="32"/>
      <c r="K554" s="32"/>
      <c r="L554" s="32"/>
    </row>
    <row r="555" spans="2:12" s="1" customFormat="1" x14ac:dyDescent="0.2">
      <c r="B555" s="2"/>
      <c r="C555" s="2"/>
      <c r="D555" s="2"/>
      <c r="E555" s="2"/>
      <c r="F555" s="32"/>
      <c r="G555" s="32"/>
      <c r="H555" s="10"/>
      <c r="I555" s="32"/>
      <c r="J555" s="32"/>
      <c r="K555" s="32"/>
      <c r="L555" s="32"/>
    </row>
    <row r="556" spans="2:12" s="1" customFormat="1" x14ac:dyDescent="0.2">
      <c r="B556" s="2"/>
      <c r="C556" s="2"/>
      <c r="D556" s="2"/>
      <c r="E556" s="2"/>
      <c r="F556" s="32"/>
      <c r="G556" s="32"/>
      <c r="H556" s="10"/>
      <c r="I556" s="32"/>
      <c r="J556" s="32"/>
      <c r="K556" s="32"/>
      <c r="L556" s="32"/>
    </row>
    <row r="557" spans="2:12" s="1" customFormat="1" x14ac:dyDescent="0.2">
      <c r="B557" s="2"/>
      <c r="C557" s="2"/>
      <c r="D557" s="2"/>
      <c r="E557" s="2"/>
      <c r="F557" s="32"/>
      <c r="G557" s="32"/>
      <c r="H557" s="10"/>
      <c r="I557" s="32"/>
      <c r="J557" s="32"/>
      <c r="K557" s="32"/>
      <c r="L557" s="32"/>
    </row>
    <row r="558" spans="2:12" s="1" customFormat="1" x14ac:dyDescent="0.2">
      <c r="B558" s="2"/>
      <c r="C558" s="2"/>
      <c r="D558" s="2"/>
      <c r="E558" s="2"/>
      <c r="F558" s="32"/>
      <c r="G558" s="32"/>
      <c r="H558" s="10"/>
      <c r="I558" s="32"/>
      <c r="J558" s="32"/>
      <c r="K558" s="32"/>
      <c r="L558" s="32"/>
    </row>
    <row r="559" spans="2:12" s="1" customFormat="1" x14ac:dyDescent="0.2">
      <c r="B559" s="2"/>
      <c r="C559" s="2"/>
      <c r="D559" s="2"/>
      <c r="E559" s="2"/>
      <c r="F559" s="32"/>
      <c r="G559" s="32"/>
      <c r="H559" s="10"/>
      <c r="I559" s="32"/>
      <c r="J559" s="32"/>
      <c r="K559" s="32"/>
      <c r="L559" s="32"/>
    </row>
    <row r="560" spans="2:12" s="1" customFormat="1" x14ac:dyDescent="0.2">
      <c r="B560" s="2"/>
      <c r="C560" s="2"/>
      <c r="D560" s="2"/>
      <c r="E560" s="2"/>
      <c r="F560" s="32"/>
      <c r="G560" s="32"/>
      <c r="H560" s="10"/>
      <c r="I560" s="32"/>
      <c r="J560" s="32"/>
      <c r="K560" s="32"/>
      <c r="L560" s="32"/>
    </row>
    <row r="561" spans="1:12" s="1" customFormat="1" x14ac:dyDescent="0.2">
      <c r="B561" s="2"/>
      <c r="C561" s="2"/>
      <c r="D561" s="2"/>
      <c r="E561" s="2"/>
      <c r="F561" s="32"/>
      <c r="G561" s="32"/>
      <c r="H561" s="10"/>
      <c r="I561" s="32"/>
      <c r="J561" s="32"/>
      <c r="K561" s="32"/>
      <c r="L561" s="32"/>
    </row>
    <row r="562" spans="1:12" s="1" customFormat="1" x14ac:dyDescent="0.2">
      <c r="B562" s="2"/>
      <c r="C562" s="2"/>
      <c r="D562" s="2"/>
      <c r="E562" s="2"/>
      <c r="F562" s="32"/>
      <c r="G562" s="32"/>
      <c r="H562" s="10"/>
      <c r="I562" s="32"/>
      <c r="J562" s="32"/>
      <c r="K562" s="32"/>
      <c r="L562" s="32"/>
    </row>
    <row r="563" spans="1:12" x14ac:dyDescent="0.2">
      <c r="A563" s="1"/>
      <c r="B563" s="2"/>
      <c r="C563" s="2"/>
      <c r="D563" s="2"/>
      <c r="E563" s="2"/>
    </row>
    <row r="564" spans="1:12" x14ac:dyDescent="0.2">
      <c r="A564" s="1"/>
      <c r="B564" s="2"/>
      <c r="C564" s="2"/>
      <c r="D564" s="2"/>
      <c r="E564" s="2"/>
    </row>
    <row r="565" spans="1:12" x14ac:dyDescent="0.2">
      <c r="A565" s="1"/>
      <c r="B565" s="2"/>
      <c r="C565" s="2"/>
      <c r="D565" s="2"/>
      <c r="E565" s="2"/>
    </row>
    <row r="566" spans="1:12" x14ac:dyDescent="0.2">
      <c r="A566" s="1"/>
      <c r="B566" s="2"/>
      <c r="C566" s="2"/>
      <c r="D566" s="2"/>
      <c r="E566" s="2"/>
    </row>
    <row r="567" spans="1:12" x14ac:dyDescent="0.2">
      <c r="A567" s="1"/>
      <c r="B567" s="2"/>
      <c r="C567" s="2"/>
      <c r="D567" s="2"/>
      <c r="E567" s="2"/>
    </row>
    <row r="568" spans="1:12" x14ac:dyDescent="0.2">
      <c r="A568" s="1"/>
      <c r="B568" s="2"/>
      <c r="C568" s="2"/>
      <c r="D568" s="2"/>
      <c r="E568" s="2"/>
    </row>
    <row r="569" spans="1:12" x14ac:dyDescent="0.2">
      <c r="A569" s="1"/>
      <c r="B569" s="2"/>
      <c r="C569" s="2"/>
      <c r="D569" s="2"/>
      <c r="E569" s="2"/>
    </row>
    <row r="570" spans="1:12" s="1" customFormat="1" x14ac:dyDescent="0.2">
      <c r="B570" s="2"/>
      <c r="C570" s="2"/>
      <c r="D570" s="2"/>
      <c r="E570" s="2"/>
      <c r="F570" s="32"/>
      <c r="G570" s="50"/>
      <c r="H570" s="10"/>
      <c r="I570" s="50"/>
      <c r="J570" s="50"/>
      <c r="K570" s="50"/>
      <c r="L570" s="50"/>
    </row>
    <row r="571" spans="1:12" s="1" customFormat="1" x14ac:dyDescent="0.2">
      <c r="B571" s="2"/>
      <c r="C571" s="2"/>
      <c r="D571" s="2"/>
      <c r="E571" s="2"/>
      <c r="F571" s="32"/>
      <c r="G571" s="50"/>
      <c r="H571" s="10"/>
      <c r="I571" s="50"/>
      <c r="J571" s="50"/>
      <c r="K571" s="50"/>
      <c r="L571" s="50"/>
    </row>
    <row r="572" spans="1:12" s="1" customFormat="1" x14ac:dyDescent="0.2">
      <c r="B572" s="2"/>
      <c r="C572" s="2"/>
      <c r="D572" s="2"/>
      <c r="E572" s="2"/>
      <c r="F572" s="32"/>
      <c r="G572" s="50"/>
      <c r="H572" s="10"/>
      <c r="I572" s="50"/>
      <c r="J572" s="50"/>
      <c r="K572" s="50"/>
      <c r="L572" s="50"/>
    </row>
    <row r="573" spans="1:12" s="1" customFormat="1" x14ac:dyDescent="0.2">
      <c r="B573" s="2"/>
      <c r="C573" s="2"/>
      <c r="D573" s="2"/>
      <c r="E573" s="2"/>
      <c r="F573" s="32"/>
      <c r="G573" s="50"/>
      <c r="H573" s="10"/>
      <c r="I573" s="50"/>
      <c r="J573" s="50"/>
      <c r="K573" s="50"/>
      <c r="L573" s="50"/>
    </row>
    <row r="574" spans="1:12" s="1" customFormat="1" x14ac:dyDescent="0.2">
      <c r="B574" s="2"/>
      <c r="C574" s="2"/>
      <c r="D574" s="2"/>
      <c r="E574" s="2"/>
      <c r="F574" s="32"/>
      <c r="G574" s="50"/>
      <c r="H574" s="10"/>
      <c r="I574" s="50"/>
      <c r="J574" s="50"/>
      <c r="K574" s="50"/>
      <c r="L574" s="50"/>
    </row>
    <row r="575" spans="1:12" s="1" customFormat="1" x14ac:dyDescent="0.2">
      <c r="B575" s="2"/>
      <c r="C575" s="2"/>
      <c r="D575" s="2"/>
      <c r="E575" s="2"/>
      <c r="F575" s="32"/>
      <c r="G575" s="50"/>
      <c r="H575" s="10"/>
      <c r="I575" s="50"/>
      <c r="J575" s="50"/>
      <c r="K575" s="50"/>
      <c r="L575" s="50"/>
    </row>
    <row r="576" spans="1:12" s="1" customFormat="1" x14ac:dyDescent="0.2">
      <c r="B576" s="2"/>
      <c r="C576" s="2"/>
      <c r="D576" s="2"/>
      <c r="E576" s="2"/>
      <c r="F576" s="32"/>
      <c r="G576" s="50"/>
      <c r="H576" s="10"/>
      <c r="I576" s="50"/>
      <c r="J576" s="50"/>
      <c r="K576" s="50"/>
      <c r="L576" s="50"/>
    </row>
    <row r="577" spans="2:12" s="1" customFormat="1" x14ac:dyDescent="0.2">
      <c r="B577" s="2"/>
      <c r="C577" s="2"/>
      <c r="D577" s="2"/>
      <c r="E577" s="2"/>
      <c r="F577" s="32"/>
      <c r="G577" s="50"/>
      <c r="H577" s="10"/>
      <c r="I577" s="50"/>
      <c r="J577" s="50"/>
      <c r="K577" s="50"/>
      <c r="L577" s="50"/>
    </row>
    <row r="578" spans="2:12" s="1" customFormat="1" x14ac:dyDescent="0.2">
      <c r="B578" s="2"/>
      <c r="C578" s="2"/>
      <c r="D578" s="2"/>
      <c r="E578" s="2"/>
      <c r="F578" s="32"/>
      <c r="G578" s="50"/>
      <c r="H578" s="10"/>
      <c r="I578" s="50"/>
      <c r="J578" s="50"/>
      <c r="K578" s="50"/>
      <c r="L578" s="50"/>
    </row>
    <row r="579" spans="2:12" s="1" customFormat="1" x14ac:dyDescent="0.2">
      <c r="B579" s="2"/>
      <c r="C579" s="2"/>
      <c r="D579" s="2"/>
      <c r="E579" s="2"/>
      <c r="F579" s="32"/>
      <c r="G579" s="50"/>
      <c r="H579" s="10"/>
      <c r="I579" s="50"/>
      <c r="J579" s="50"/>
      <c r="K579" s="50"/>
      <c r="L579" s="50"/>
    </row>
    <row r="580" spans="2:12" s="1" customFormat="1" x14ac:dyDescent="0.2">
      <c r="B580" s="2"/>
      <c r="C580" s="2"/>
      <c r="D580" s="2"/>
      <c r="E580" s="2"/>
      <c r="F580" s="32"/>
      <c r="G580" s="50"/>
      <c r="H580" s="10"/>
      <c r="I580" s="50"/>
      <c r="J580" s="50"/>
      <c r="K580" s="50"/>
      <c r="L580" s="50"/>
    </row>
    <row r="581" spans="2:12" s="1" customFormat="1" x14ac:dyDescent="0.2">
      <c r="B581" s="2"/>
      <c r="C581" s="2"/>
      <c r="D581" s="2"/>
      <c r="E581" s="2"/>
      <c r="F581" s="32"/>
      <c r="G581" s="50"/>
      <c r="H581" s="10"/>
      <c r="I581" s="50"/>
      <c r="J581" s="50"/>
      <c r="K581" s="50"/>
      <c r="L581" s="50"/>
    </row>
    <row r="582" spans="2:12" s="1" customFormat="1" x14ac:dyDescent="0.2">
      <c r="B582" s="2"/>
      <c r="C582" s="2"/>
      <c r="D582" s="2"/>
      <c r="E582" s="2"/>
      <c r="F582" s="32"/>
      <c r="G582" s="50"/>
      <c r="H582" s="10"/>
      <c r="I582" s="50"/>
      <c r="J582" s="50"/>
      <c r="K582" s="50"/>
      <c r="L582" s="50"/>
    </row>
    <row r="583" spans="2:12" s="1" customFormat="1" x14ac:dyDescent="0.2">
      <c r="B583" s="2"/>
      <c r="C583" s="2"/>
      <c r="D583" s="2"/>
      <c r="E583" s="2"/>
      <c r="F583" s="32"/>
      <c r="G583" s="50"/>
      <c r="H583" s="10"/>
      <c r="I583" s="50"/>
      <c r="J583" s="50"/>
      <c r="K583" s="50"/>
      <c r="L583" s="50"/>
    </row>
    <row r="584" spans="2:12" s="1" customFormat="1" x14ac:dyDescent="0.2">
      <c r="B584" s="2"/>
      <c r="C584" s="2"/>
      <c r="D584" s="2"/>
      <c r="E584" s="2"/>
      <c r="F584" s="32"/>
      <c r="G584" s="50"/>
      <c r="H584" s="10"/>
      <c r="I584" s="50"/>
      <c r="J584" s="50"/>
      <c r="K584" s="50"/>
      <c r="L584" s="50"/>
    </row>
    <row r="585" spans="2:12" s="1" customFormat="1" x14ac:dyDescent="0.2">
      <c r="B585" s="2"/>
      <c r="C585" s="2"/>
      <c r="D585" s="2"/>
      <c r="E585" s="2"/>
      <c r="F585" s="32"/>
      <c r="G585" s="50"/>
      <c r="H585" s="10"/>
      <c r="I585" s="50"/>
      <c r="J585" s="50"/>
      <c r="K585" s="50"/>
      <c r="L585" s="50"/>
    </row>
    <row r="586" spans="2:12" s="1" customFormat="1" x14ac:dyDescent="0.2">
      <c r="B586" s="2"/>
      <c r="C586" s="2"/>
      <c r="D586" s="2"/>
      <c r="E586" s="2"/>
      <c r="F586" s="32"/>
      <c r="G586" s="50"/>
      <c r="H586" s="10"/>
      <c r="I586" s="50"/>
      <c r="J586" s="50"/>
      <c r="K586" s="50"/>
      <c r="L586" s="50"/>
    </row>
    <row r="587" spans="2:12" s="1" customFormat="1" x14ac:dyDescent="0.2">
      <c r="B587" s="2"/>
      <c r="C587" s="2"/>
      <c r="D587" s="2"/>
      <c r="E587" s="2"/>
      <c r="F587" s="32"/>
      <c r="G587" s="50"/>
      <c r="H587" s="10"/>
      <c r="I587" s="50"/>
      <c r="J587" s="50"/>
      <c r="K587" s="50"/>
      <c r="L587" s="50"/>
    </row>
    <row r="588" spans="2:12" s="1" customFormat="1" x14ac:dyDescent="0.2">
      <c r="B588" s="2"/>
      <c r="C588" s="2"/>
      <c r="D588" s="2"/>
      <c r="E588" s="2"/>
      <c r="F588" s="32"/>
      <c r="G588" s="50"/>
      <c r="H588" s="10"/>
      <c r="I588" s="50"/>
      <c r="J588" s="50"/>
      <c r="K588" s="50"/>
      <c r="L588" s="50"/>
    </row>
    <row r="589" spans="2:12" s="1" customFormat="1" x14ac:dyDescent="0.2">
      <c r="B589" s="2"/>
      <c r="C589" s="2"/>
      <c r="D589" s="2"/>
      <c r="E589" s="2"/>
      <c r="F589" s="32"/>
      <c r="G589" s="50"/>
      <c r="H589" s="10"/>
      <c r="I589" s="50"/>
      <c r="J589" s="50"/>
      <c r="K589" s="50"/>
      <c r="L589" s="50"/>
    </row>
    <row r="590" spans="2:12" s="1" customFormat="1" x14ac:dyDescent="0.2">
      <c r="B590" s="2"/>
      <c r="C590" s="2"/>
      <c r="D590" s="2"/>
      <c r="E590" s="2"/>
      <c r="F590" s="32"/>
      <c r="G590" s="50"/>
      <c r="H590" s="10"/>
      <c r="I590" s="50"/>
      <c r="J590" s="50"/>
      <c r="K590" s="50"/>
      <c r="L590" s="50"/>
    </row>
    <row r="591" spans="2:12" s="1" customFormat="1" x14ac:dyDescent="0.2">
      <c r="F591" s="32"/>
      <c r="G591" s="50"/>
      <c r="H591" s="10"/>
      <c r="I591" s="50"/>
      <c r="J591" s="50"/>
      <c r="K591" s="50"/>
      <c r="L591" s="50"/>
    </row>
    <row r="592" spans="2:12" s="1" customFormat="1" x14ac:dyDescent="0.2">
      <c r="F592" s="32"/>
      <c r="G592" s="50"/>
      <c r="H592" s="10"/>
      <c r="I592" s="50"/>
      <c r="J592" s="50"/>
      <c r="K592" s="50"/>
      <c r="L592" s="50"/>
    </row>
    <row r="593" spans="6:12" s="1" customFormat="1" x14ac:dyDescent="0.2">
      <c r="F593" s="32"/>
      <c r="G593" s="50"/>
      <c r="H593" s="10"/>
      <c r="I593" s="50"/>
      <c r="J593" s="50"/>
      <c r="K593" s="50"/>
      <c r="L593" s="50"/>
    </row>
    <row r="594" spans="6:12" s="1" customFormat="1" x14ac:dyDescent="0.2">
      <c r="F594" s="32"/>
      <c r="G594" s="50"/>
      <c r="H594" s="10"/>
      <c r="I594" s="50"/>
      <c r="J594" s="50"/>
      <c r="K594" s="50"/>
      <c r="L594" s="50"/>
    </row>
    <row r="595" spans="6:12" s="1" customFormat="1" x14ac:dyDescent="0.2">
      <c r="F595" s="32"/>
      <c r="G595" s="50"/>
      <c r="H595" s="10"/>
      <c r="I595" s="50"/>
      <c r="J595" s="50"/>
      <c r="K595" s="50"/>
      <c r="L595" s="50"/>
    </row>
    <row r="596" spans="6:12" s="1" customFormat="1" x14ac:dyDescent="0.2">
      <c r="F596" s="32"/>
      <c r="G596" s="50"/>
      <c r="H596" s="10"/>
      <c r="I596" s="50"/>
      <c r="J596" s="50"/>
      <c r="K596" s="50"/>
      <c r="L596" s="50"/>
    </row>
    <row r="597" spans="6:12" s="1" customFormat="1" x14ac:dyDescent="0.2">
      <c r="F597" s="32"/>
      <c r="G597" s="50"/>
      <c r="H597" s="10"/>
      <c r="I597" s="50"/>
      <c r="J597" s="50"/>
      <c r="K597" s="50"/>
      <c r="L597" s="50"/>
    </row>
    <row r="598" spans="6:12" s="1" customFormat="1" x14ac:dyDescent="0.2">
      <c r="F598" s="32"/>
      <c r="G598" s="50"/>
      <c r="H598" s="10"/>
      <c r="I598" s="50"/>
      <c r="J598" s="50"/>
      <c r="K598" s="50"/>
      <c r="L598" s="50"/>
    </row>
    <row r="599" spans="6:12" s="1" customFormat="1" x14ac:dyDescent="0.2">
      <c r="F599" s="32"/>
      <c r="G599" s="50"/>
      <c r="H599" s="10"/>
      <c r="I599" s="50"/>
      <c r="J599" s="50"/>
      <c r="K599" s="50"/>
      <c r="L599" s="50"/>
    </row>
    <row r="600" spans="6:12" s="1" customFormat="1" x14ac:dyDescent="0.2">
      <c r="F600" s="32"/>
      <c r="G600" s="50"/>
      <c r="H600" s="10"/>
      <c r="I600" s="50"/>
      <c r="J600" s="50"/>
      <c r="K600" s="50"/>
      <c r="L600" s="50"/>
    </row>
    <row r="601" spans="6:12" s="1" customFormat="1" x14ac:dyDescent="0.2">
      <c r="F601" s="32"/>
      <c r="G601" s="50"/>
      <c r="H601" s="10"/>
      <c r="I601" s="50"/>
      <c r="J601" s="50"/>
      <c r="K601" s="50"/>
      <c r="L601" s="50"/>
    </row>
    <row r="602" spans="6:12" s="1" customFormat="1" x14ac:dyDescent="0.2">
      <c r="F602" s="32"/>
      <c r="G602" s="50"/>
      <c r="H602" s="10"/>
      <c r="I602" s="50"/>
      <c r="J602" s="50"/>
      <c r="K602" s="50"/>
      <c r="L602" s="50"/>
    </row>
    <row r="603" spans="6:12" s="1" customFormat="1" x14ac:dyDescent="0.2">
      <c r="F603" s="32"/>
      <c r="G603" s="50"/>
      <c r="H603" s="10"/>
      <c r="I603" s="50"/>
      <c r="J603" s="50"/>
      <c r="K603" s="50"/>
      <c r="L603" s="50"/>
    </row>
    <row r="604" spans="6:12" s="1" customFormat="1" x14ac:dyDescent="0.2">
      <c r="F604" s="32"/>
      <c r="G604" s="50"/>
      <c r="H604" s="10"/>
      <c r="I604" s="50"/>
      <c r="J604" s="50"/>
      <c r="K604" s="50"/>
      <c r="L604" s="50"/>
    </row>
    <row r="605" spans="6:12" s="1" customFormat="1" x14ac:dyDescent="0.2">
      <c r="F605" s="32"/>
      <c r="G605" s="50"/>
      <c r="H605" s="10"/>
      <c r="I605" s="50"/>
      <c r="J605" s="50"/>
      <c r="K605" s="50"/>
      <c r="L605" s="50"/>
    </row>
    <row r="606" spans="6:12" s="1" customFormat="1" x14ac:dyDescent="0.2">
      <c r="F606" s="32"/>
      <c r="G606" s="50"/>
      <c r="H606" s="10"/>
      <c r="I606" s="50"/>
      <c r="J606" s="50"/>
      <c r="K606" s="50"/>
      <c r="L606" s="50"/>
    </row>
    <row r="607" spans="6:12" s="1" customFormat="1" x14ac:dyDescent="0.2">
      <c r="F607" s="32"/>
      <c r="G607" s="50"/>
      <c r="H607" s="10"/>
      <c r="I607" s="50"/>
      <c r="J607" s="50"/>
      <c r="K607" s="50"/>
      <c r="L607" s="50"/>
    </row>
    <row r="608" spans="6:12" s="1" customFormat="1" x14ac:dyDescent="0.2">
      <c r="F608" s="32"/>
      <c r="G608" s="50"/>
      <c r="H608" s="10"/>
      <c r="I608" s="50"/>
      <c r="J608" s="50"/>
      <c r="K608" s="50"/>
      <c r="L608" s="50"/>
    </row>
    <row r="609" spans="6:12" s="1" customFormat="1" x14ac:dyDescent="0.2">
      <c r="F609" s="32"/>
      <c r="G609" s="50"/>
      <c r="H609" s="10"/>
      <c r="I609" s="50"/>
      <c r="J609" s="50"/>
      <c r="K609" s="50"/>
      <c r="L609" s="50"/>
    </row>
    <row r="610" spans="6:12" s="1" customFormat="1" x14ac:dyDescent="0.2">
      <c r="F610" s="32"/>
      <c r="G610" s="50"/>
      <c r="H610" s="10"/>
      <c r="I610" s="50"/>
      <c r="J610" s="50"/>
      <c r="K610" s="50"/>
      <c r="L610" s="50"/>
    </row>
    <row r="611" spans="6:12" s="1" customFormat="1" x14ac:dyDescent="0.2">
      <c r="F611" s="32"/>
      <c r="G611" s="50"/>
      <c r="H611" s="10"/>
      <c r="I611" s="50"/>
      <c r="J611" s="50"/>
      <c r="K611" s="50"/>
      <c r="L611" s="50"/>
    </row>
    <row r="612" spans="6:12" s="1" customFormat="1" x14ac:dyDescent="0.2">
      <c r="F612" s="32"/>
      <c r="G612" s="50"/>
      <c r="H612" s="10"/>
      <c r="I612" s="50"/>
      <c r="J612" s="50"/>
      <c r="K612" s="50"/>
      <c r="L612" s="50"/>
    </row>
    <row r="613" spans="6:12" s="1" customFormat="1" x14ac:dyDescent="0.2">
      <c r="F613" s="32"/>
      <c r="G613" s="50"/>
      <c r="H613" s="10"/>
      <c r="I613" s="50"/>
      <c r="J613" s="50"/>
      <c r="K613" s="50"/>
      <c r="L613" s="50"/>
    </row>
    <row r="614" spans="6:12" s="1" customFormat="1" x14ac:dyDescent="0.2">
      <c r="F614" s="32"/>
      <c r="G614" s="50"/>
      <c r="H614" s="10"/>
      <c r="I614" s="50"/>
      <c r="J614" s="50"/>
      <c r="K614" s="50"/>
      <c r="L614" s="50"/>
    </row>
    <row r="615" spans="6:12" s="1" customFormat="1" x14ac:dyDescent="0.2">
      <c r="F615" s="32"/>
      <c r="G615" s="50"/>
      <c r="H615" s="10"/>
      <c r="I615" s="50"/>
      <c r="J615" s="50"/>
      <c r="K615" s="50"/>
      <c r="L615" s="50"/>
    </row>
    <row r="616" spans="6:12" s="1" customFormat="1" x14ac:dyDescent="0.2">
      <c r="F616" s="32"/>
      <c r="G616" s="50"/>
      <c r="H616" s="10"/>
      <c r="I616" s="50"/>
      <c r="J616" s="50"/>
      <c r="K616" s="50"/>
      <c r="L616" s="50"/>
    </row>
    <row r="617" spans="6:12" s="1" customFormat="1" x14ac:dyDescent="0.2">
      <c r="F617" s="32"/>
      <c r="G617" s="50"/>
      <c r="H617" s="10"/>
      <c r="I617" s="50"/>
      <c r="J617" s="50"/>
      <c r="K617" s="50"/>
      <c r="L617" s="50"/>
    </row>
    <row r="618" spans="6:12" s="1" customFormat="1" x14ac:dyDescent="0.2">
      <c r="F618" s="32"/>
      <c r="G618" s="50"/>
      <c r="H618" s="10"/>
      <c r="I618" s="50"/>
      <c r="J618" s="50"/>
      <c r="K618" s="50"/>
      <c r="L618" s="50"/>
    </row>
    <row r="619" spans="6:12" s="1" customFormat="1" x14ac:dyDescent="0.2">
      <c r="F619" s="32"/>
      <c r="G619" s="50"/>
      <c r="H619" s="10"/>
      <c r="I619" s="50"/>
      <c r="J619" s="50"/>
      <c r="K619" s="50"/>
      <c r="L619" s="50"/>
    </row>
    <row r="620" spans="6:12" s="1" customFormat="1" x14ac:dyDescent="0.2">
      <c r="F620" s="32"/>
      <c r="G620" s="50"/>
      <c r="H620" s="10"/>
      <c r="I620" s="50"/>
      <c r="J620" s="50"/>
      <c r="K620" s="50"/>
      <c r="L620" s="50"/>
    </row>
    <row r="621" spans="6:12" s="1" customFormat="1" x14ac:dyDescent="0.2">
      <c r="F621" s="32"/>
      <c r="G621" s="50"/>
      <c r="H621" s="10"/>
      <c r="I621" s="50"/>
      <c r="J621" s="50"/>
      <c r="K621" s="50"/>
      <c r="L621" s="50"/>
    </row>
    <row r="622" spans="6:12" s="1" customFormat="1" x14ac:dyDescent="0.2">
      <c r="F622" s="32"/>
      <c r="G622" s="50"/>
      <c r="H622" s="10"/>
      <c r="I622" s="50"/>
      <c r="J622" s="50"/>
      <c r="K622" s="50"/>
      <c r="L622" s="50"/>
    </row>
    <row r="623" spans="6:12" s="1" customFormat="1" x14ac:dyDescent="0.2">
      <c r="F623" s="32"/>
      <c r="G623" s="50"/>
      <c r="H623" s="10"/>
      <c r="I623" s="50"/>
      <c r="J623" s="50"/>
      <c r="K623" s="50"/>
      <c r="L623" s="50"/>
    </row>
    <row r="624" spans="6:12" s="1" customFormat="1" x14ac:dyDescent="0.2">
      <c r="F624" s="32"/>
      <c r="G624" s="50"/>
      <c r="H624" s="10"/>
      <c r="I624" s="50"/>
      <c r="J624" s="50"/>
      <c r="K624" s="50"/>
      <c r="L624" s="50"/>
    </row>
    <row r="625" spans="6:12" s="1" customFormat="1" x14ac:dyDescent="0.2">
      <c r="F625" s="32"/>
      <c r="G625" s="50"/>
      <c r="H625" s="10"/>
      <c r="I625" s="50"/>
      <c r="J625" s="50"/>
      <c r="K625" s="50"/>
      <c r="L625" s="50"/>
    </row>
    <row r="626" spans="6:12" s="1" customFormat="1" x14ac:dyDescent="0.2">
      <c r="F626" s="32"/>
      <c r="G626" s="50"/>
      <c r="H626" s="10"/>
      <c r="I626" s="50"/>
      <c r="J626" s="50"/>
      <c r="K626" s="50"/>
      <c r="L626" s="50"/>
    </row>
    <row r="627" spans="6:12" s="1" customFormat="1" x14ac:dyDescent="0.2">
      <c r="F627" s="32"/>
      <c r="G627" s="50"/>
      <c r="H627" s="10"/>
      <c r="I627" s="50"/>
      <c r="J627" s="50"/>
      <c r="K627" s="50"/>
      <c r="L627" s="50"/>
    </row>
    <row r="628" spans="6:12" s="1" customFormat="1" x14ac:dyDescent="0.2">
      <c r="F628" s="32"/>
      <c r="G628" s="50"/>
      <c r="H628" s="10"/>
      <c r="I628" s="50"/>
      <c r="J628" s="50"/>
      <c r="K628" s="50"/>
      <c r="L628" s="50"/>
    </row>
    <row r="629" spans="6:12" s="1" customFormat="1" x14ac:dyDescent="0.2">
      <c r="F629" s="32"/>
      <c r="G629" s="50"/>
      <c r="H629" s="10"/>
      <c r="I629" s="50"/>
      <c r="J629" s="50"/>
      <c r="K629" s="50"/>
      <c r="L629" s="50"/>
    </row>
    <row r="630" spans="6:12" s="1" customFormat="1" x14ac:dyDescent="0.2">
      <c r="F630" s="32"/>
      <c r="G630" s="50"/>
      <c r="H630" s="10"/>
      <c r="I630" s="50"/>
      <c r="J630" s="50"/>
      <c r="K630" s="50"/>
      <c r="L630" s="50"/>
    </row>
    <row r="631" spans="6:12" s="1" customFormat="1" x14ac:dyDescent="0.2">
      <c r="F631" s="32"/>
      <c r="G631" s="50"/>
      <c r="H631" s="10"/>
      <c r="I631" s="50"/>
      <c r="J631" s="50"/>
      <c r="K631" s="50"/>
      <c r="L631" s="50"/>
    </row>
    <row r="632" spans="6:12" s="1" customFormat="1" x14ac:dyDescent="0.2">
      <c r="F632" s="32"/>
      <c r="G632" s="50"/>
      <c r="H632" s="10"/>
      <c r="I632" s="50"/>
      <c r="J632" s="50"/>
      <c r="K632" s="50"/>
      <c r="L632" s="50"/>
    </row>
    <row r="633" spans="6:12" s="1" customFormat="1" x14ac:dyDescent="0.2">
      <c r="F633" s="32"/>
      <c r="G633" s="50"/>
      <c r="H633" s="10"/>
      <c r="I633" s="50"/>
      <c r="J633" s="50"/>
      <c r="K633" s="50"/>
      <c r="L633" s="50"/>
    </row>
    <row r="634" spans="6:12" s="1" customFormat="1" x14ac:dyDescent="0.2">
      <c r="F634" s="32"/>
      <c r="G634" s="50"/>
      <c r="H634" s="10"/>
      <c r="I634" s="50"/>
      <c r="J634" s="50"/>
      <c r="K634" s="50"/>
      <c r="L634" s="50"/>
    </row>
    <row r="635" spans="6:12" s="1" customFormat="1" x14ac:dyDescent="0.2">
      <c r="F635" s="32"/>
      <c r="G635" s="50"/>
      <c r="H635" s="10"/>
      <c r="I635" s="50"/>
      <c r="J635" s="50"/>
      <c r="K635" s="50"/>
      <c r="L635" s="50"/>
    </row>
    <row r="636" spans="6:12" s="1" customFormat="1" x14ac:dyDescent="0.2">
      <c r="F636" s="32"/>
      <c r="G636" s="50"/>
      <c r="H636" s="10"/>
      <c r="I636" s="50"/>
      <c r="J636" s="50"/>
      <c r="K636" s="50"/>
      <c r="L636" s="50"/>
    </row>
    <row r="637" spans="6:12" s="1" customFormat="1" x14ac:dyDescent="0.2">
      <c r="F637" s="32"/>
      <c r="G637" s="50"/>
      <c r="H637" s="10"/>
      <c r="I637" s="50"/>
      <c r="J637" s="50"/>
      <c r="K637" s="50"/>
      <c r="L637" s="50"/>
    </row>
    <row r="638" spans="6:12" s="1" customFormat="1" x14ac:dyDescent="0.2">
      <c r="F638" s="32"/>
      <c r="G638" s="50"/>
      <c r="H638" s="10"/>
      <c r="I638" s="50"/>
      <c r="J638" s="50"/>
      <c r="K638" s="50"/>
      <c r="L638" s="50"/>
    </row>
    <row r="639" spans="6:12" s="1" customFormat="1" x14ac:dyDescent="0.2">
      <c r="F639" s="32"/>
      <c r="G639" s="50"/>
      <c r="H639" s="10"/>
      <c r="I639" s="50"/>
      <c r="J639" s="50"/>
      <c r="K639" s="50"/>
      <c r="L639" s="50"/>
    </row>
    <row r="640" spans="6:12" s="1" customFormat="1" x14ac:dyDescent="0.2">
      <c r="F640" s="32"/>
      <c r="G640" s="50"/>
      <c r="H640" s="10"/>
      <c r="I640" s="50"/>
      <c r="J640" s="50"/>
      <c r="K640" s="50"/>
      <c r="L640" s="50"/>
    </row>
    <row r="641" spans="6:12" s="1" customFormat="1" x14ac:dyDescent="0.2">
      <c r="F641" s="32"/>
      <c r="G641" s="50"/>
      <c r="H641" s="10"/>
      <c r="I641" s="50"/>
      <c r="J641" s="50"/>
      <c r="K641" s="50"/>
      <c r="L641" s="50"/>
    </row>
    <row r="642" spans="6:12" s="1" customFormat="1" x14ac:dyDescent="0.2">
      <c r="F642" s="32"/>
      <c r="G642" s="50"/>
      <c r="H642" s="10"/>
      <c r="I642" s="50"/>
      <c r="J642" s="50"/>
      <c r="K642" s="50"/>
      <c r="L642" s="50"/>
    </row>
    <row r="643" spans="6:12" s="1" customFormat="1" x14ac:dyDescent="0.2">
      <c r="F643" s="32"/>
      <c r="G643" s="50"/>
      <c r="H643" s="10"/>
      <c r="I643" s="50"/>
      <c r="J643" s="50"/>
      <c r="K643" s="50"/>
      <c r="L643" s="50"/>
    </row>
    <row r="644" spans="6:12" s="1" customFormat="1" x14ac:dyDescent="0.2">
      <c r="F644" s="32"/>
      <c r="G644" s="50"/>
      <c r="H644" s="10"/>
      <c r="I644" s="50"/>
      <c r="J644" s="50"/>
      <c r="K644" s="50"/>
      <c r="L644" s="50"/>
    </row>
  </sheetData>
  <protectedRanges>
    <protectedRange sqref="J5:J319" name="Περιοχή2"/>
    <protectedRange sqref="J5:J319" name="Περιοχή1"/>
  </protectedRanges>
  <mergeCells count="280">
    <mergeCell ref="A324:H324"/>
    <mergeCell ref="A325:H325"/>
    <mergeCell ref="A326:H326"/>
    <mergeCell ref="A328:H328"/>
    <mergeCell ref="A329:H329"/>
    <mergeCell ref="A330:H330"/>
    <mergeCell ref="A322:H322"/>
    <mergeCell ref="J2:L2"/>
    <mergeCell ref="A1:L1"/>
    <mergeCell ref="B316:E316"/>
    <mergeCell ref="B317:E317"/>
    <mergeCell ref="B318:E318"/>
    <mergeCell ref="B319:E319"/>
    <mergeCell ref="A320:H320"/>
    <mergeCell ref="A321:H321"/>
    <mergeCell ref="B310:E310"/>
    <mergeCell ref="B311:E311"/>
    <mergeCell ref="B312:E312"/>
    <mergeCell ref="B313:E313"/>
    <mergeCell ref="B314:E314"/>
    <mergeCell ref="B315:E315"/>
    <mergeCell ref="B304:E304"/>
    <mergeCell ref="B305:E305"/>
    <mergeCell ref="B306:E306"/>
    <mergeCell ref="B307:E307"/>
    <mergeCell ref="B308:E308"/>
    <mergeCell ref="B309:E309"/>
    <mergeCell ref="B298:D298"/>
    <mergeCell ref="B299:D299"/>
    <mergeCell ref="B300:D300"/>
    <mergeCell ref="B301:E301"/>
    <mergeCell ref="B302:E302"/>
    <mergeCell ref="B303:E303"/>
    <mergeCell ref="B292:D292"/>
    <mergeCell ref="B293:D293"/>
    <mergeCell ref="B294:D294"/>
    <mergeCell ref="B295:D295"/>
    <mergeCell ref="B296:D296"/>
    <mergeCell ref="B297:E297"/>
    <mergeCell ref="B286:D286"/>
    <mergeCell ref="B287:D287"/>
    <mergeCell ref="B288:D288"/>
    <mergeCell ref="B289:D289"/>
    <mergeCell ref="B290:D290"/>
    <mergeCell ref="B291:D291"/>
    <mergeCell ref="B280:D280"/>
    <mergeCell ref="B281:D281"/>
    <mergeCell ref="B282:D282"/>
    <mergeCell ref="B283:D283"/>
    <mergeCell ref="B284:D284"/>
    <mergeCell ref="B285:D285"/>
    <mergeCell ref="B274:D274"/>
    <mergeCell ref="B275:D275"/>
    <mergeCell ref="B276:D276"/>
    <mergeCell ref="B277:D277"/>
    <mergeCell ref="B278:D278"/>
    <mergeCell ref="B279:D279"/>
    <mergeCell ref="B268:D268"/>
    <mergeCell ref="B269:D269"/>
    <mergeCell ref="B270:D270"/>
    <mergeCell ref="B271:D271"/>
    <mergeCell ref="B272:D272"/>
    <mergeCell ref="B273:D273"/>
    <mergeCell ref="B262:D262"/>
    <mergeCell ref="B263:D263"/>
    <mergeCell ref="B264:D264"/>
    <mergeCell ref="B265:D265"/>
    <mergeCell ref="B266:D266"/>
    <mergeCell ref="B267:D267"/>
    <mergeCell ref="B256:D256"/>
    <mergeCell ref="B257:D257"/>
    <mergeCell ref="B258:D258"/>
    <mergeCell ref="B259:D259"/>
    <mergeCell ref="B260:D260"/>
    <mergeCell ref="B261:D261"/>
    <mergeCell ref="B250:D250"/>
    <mergeCell ref="B251:D251"/>
    <mergeCell ref="B252:D252"/>
    <mergeCell ref="B253:D253"/>
    <mergeCell ref="B254:D254"/>
    <mergeCell ref="B255:D255"/>
    <mergeCell ref="B244:D244"/>
    <mergeCell ref="B245:D245"/>
    <mergeCell ref="B246:D246"/>
    <mergeCell ref="B247:D247"/>
    <mergeCell ref="B248:D248"/>
    <mergeCell ref="B249:D249"/>
    <mergeCell ref="B238:D238"/>
    <mergeCell ref="B239:D239"/>
    <mergeCell ref="B240:D240"/>
    <mergeCell ref="B241:D241"/>
    <mergeCell ref="B242:D242"/>
    <mergeCell ref="B243:D243"/>
    <mergeCell ref="B232:D232"/>
    <mergeCell ref="B233:D233"/>
    <mergeCell ref="B234:D234"/>
    <mergeCell ref="B235:D235"/>
    <mergeCell ref="B236:D236"/>
    <mergeCell ref="B237:D237"/>
    <mergeCell ref="B226:D226"/>
    <mergeCell ref="B227:D227"/>
    <mergeCell ref="B228:D228"/>
    <mergeCell ref="B229:D229"/>
    <mergeCell ref="B230:D230"/>
    <mergeCell ref="B231:D231"/>
    <mergeCell ref="B219:C219"/>
    <mergeCell ref="B220:C220"/>
    <mergeCell ref="B222:D222"/>
    <mergeCell ref="B223:D223"/>
    <mergeCell ref="B224:D224"/>
    <mergeCell ref="B225:D225"/>
    <mergeCell ref="B213:C213"/>
    <mergeCell ref="B214:C214"/>
    <mergeCell ref="B215:C215"/>
    <mergeCell ref="B216:C216"/>
    <mergeCell ref="B217:C217"/>
    <mergeCell ref="B218:C218"/>
    <mergeCell ref="B207:C207"/>
    <mergeCell ref="B208:C208"/>
    <mergeCell ref="B209:C209"/>
    <mergeCell ref="B210:C210"/>
    <mergeCell ref="B211:C211"/>
    <mergeCell ref="B212:C212"/>
    <mergeCell ref="B201:C201"/>
    <mergeCell ref="B202:C202"/>
    <mergeCell ref="B203:C203"/>
    <mergeCell ref="B204:C204"/>
    <mergeCell ref="B205:C205"/>
    <mergeCell ref="B206:C206"/>
    <mergeCell ref="B195:C195"/>
    <mergeCell ref="B196:C196"/>
    <mergeCell ref="B197:C197"/>
    <mergeCell ref="B198:C198"/>
    <mergeCell ref="B199:C199"/>
    <mergeCell ref="B200:C200"/>
    <mergeCell ref="B189:C189"/>
    <mergeCell ref="B190:C190"/>
    <mergeCell ref="B191:C191"/>
    <mergeCell ref="B192:C192"/>
    <mergeCell ref="B193:C193"/>
    <mergeCell ref="B194:C194"/>
    <mergeCell ref="B183:C183"/>
    <mergeCell ref="B184:C184"/>
    <mergeCell ref="B185:C185"/>
    <mergeCell ref="B186:C186"/>
    <mergeCell ref="B187:C187"/>
    <mergeCell ref="B188:C188"/>
    <mergeCell ref="B177:C177"/>
    <mergeCell ref="B178:C178"/>
    <mergeCell ref="B179:C179"/>
    <mergeCell ref="B180:C180"/>
    <mergeCell ref="B181:C181"/>
    <mergeCell ref="B182:C182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B153:C153"/>
    <mergeCell ref="B154:C154"/>
    <mergeCell ref="B155:C155"/>
    <mergeCell ref="B156:C156"/>
    <mergeCell ref="B157:C157"/>
    <mergeCell ref="B158:C158"/>
    <mergeCell ref="B147:C147"/>
    <mergeCell ref="B148:C148"/>
    <mergeCell ref="B149:C149"/>
    <mergeCell ref="B150:C150"/>
    <mergeCell ref="B151:C151"/>
    <mergeCell ref="B152:C152"/>
    <mergeCell ref="B141:C141"/>
    <mergeCell ref="B142:C142"/>
    <mergeCell ref="B143:C143"/>
    <mergeCell ref="B144:C144"/>
    <mergeCell ref="B145:C145"/>
    <mergeCell ref="B146:C146"/>
    <mergeCell ref="B135:C135"/>
    <mergeCell ref="B136:C136"/>
    <mergeCell ref="B137:C137"/>
    <mergeCell ref="B138:C138"/>
    <mergeCell ref="B139:C139"/>
    <mergeCell ref="B140:C140"/>
    <mergeCell ref="B129:C129"/>
    <mergeCell ref="B130:C130"/>
    <mergeCell ref="B131:C131"/>
    <mergeCell ref="B132:C132"/>
    <mergeCell ref="B133:C133"/>
    <mergeCell ref="B134:C134"/>
    <mergeCell ref="B123:C123"/>
    <mergeCell ref="B124:C124"/>
    <mergeCell ref="B125:C125"/>
    <mergeCell ref="B126:C126"/>
    <mergeCell ref="B127:C127"/>
    <mergeCell ref="B128:C128"/>
    <mergeCell ref="B117:C117"/>
    <mergeCell ref="B118:C118"/>
    <mergeCell ref="B119:C119"/>
    <mergeCell ref="B120:C120"/>
    <mergeCell ref="B121:C121"/>
    <mergeCell ref="B122:C122"/>
    <mergeCell ref="B111:C111"/>
    <mergeCell ref="B112:C112"/>
    <mergeCell ref="B113:C113"/>
    <mergeCell ref="B114:C114"/>
    <mergeCell ref="B115:C115"/>
    <mergeCell ref="B116:C116"/>
    <mergeCell ref="B105:C105"/>
    <mergeCell ref="B106:C106"/>
    <mergeCell ref="B107:C107"/>
    <mergeCell ref="B108:C108"/>
    <mergeCell ref="B109:C109"/>
    <mergeCell ref="B110:C110"/>
    <mergeCell ref="B81:D81"/>
    <mergeCell ref="B82:D82"/>
    <mergeCell ref="B83:D83"/>
    <mergeCell ref="B84:D84"/>
    <mergeCell ref="B103:C103"/>
    <mergeCell ref="B104:C104"/>
    <mergeCell ref="B69:D69"/>
    <mergeCell ref="B76:D76"/>
    <mergeCell ref="B77:D77"/>
    <mergeCell ref="B78:D78"/>
    <mergeCell ref="B79:D79"/>
    <mergeCell ref="B80:D80"/>
    <mergeCell ref="B41:D41"/>
    <mergeCell ref="B42:D42"/>
    <mergeCell ref="B43:D43"/>
    <mergeCell ref="B63:D63"/>
    <mergeCell ref="B33:D33"/>
    <mergeCell ref="B34:D34"/>
    <mergeCell ref="B35:D35"/>
    <mergeCell ref="B36:D36"/>
    <mergeCell ref="B37:D37"/>
    <mergeCell ref="B38:D38"/>
    <mergeCell ref="B32:D32"/>
    <mergeCell ref="B21:D21"/>
    <mergeCell ref="B22:D22"/>
    <mergeCell ref="B23:D23"/>
    <mergeCell ref="B24:D24"/>
    <mergeCell ref="B25:D25"/>
    <mergeCell ref="B26:D26"/>
    <mergeCell ref="B39:D39"/>
    <mergeCell ref="B40:D40"/>
    <mergeCell ref="A333:L335"/>
    <mergeCell ref="B3:E3"/>
    <mergeCell ref="B4:E4"/>
    <mergeCell ref="B5:D5"/>
    <mergeCell ref="B6:D6"/>
    <mergeCell ref="B7:D7"/>
    <mergeCell ref="B8:D8"/>
    <mergeCell ref="B15:D15"/>
    <mergeCell ref="B16:D16"/>
    <mergeCell ref="B17:D17"/>
    <mergeCell ref="B18:D18"/>
    <mergeCell ref="B19:D19"/>
    <mergeCell ref="B20:D20"/>
    <mergeCell ref="B9:D9"/>
    <mergeCell ref="B10:D10"/>
    <mergeCell ref="B11:D11"/>
    <mergeCell ref="B12:D12"/>
    <mergeCell ref="B13:D13"/>
    <mergeCell ref="B14:D14"/>
    <mergeCell ref="B27:D27"/>
    <mergeCell ref="B28:D28"/>
    <mergeCell ref="B29:D29"/>
    <mergeCell ref="B30:D30"/>
    <mergeCell ref="B31:D3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TMHMA 2 OIK S</vt:lpstr>
      <vt:lpstr>TMHMA 1 ΗΛΕΚΤΡ ΥΛΙΚΟ ΟΙΚ ΠΡΟΣΦ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org</dc:creator>
  <cp:lastModifiedBy>Chrysoula</cp:lastModifiedBy>
  <cp:lastPrinted>2021-03-22T12:01:01Z</cp:lastPrinted>
  <dcterms:created xsi:type="dcterms:W3CDTF">2011-06-06T07:15:24Z</dcterms:created>
  <dcterms:modified xsi:type="dcterms:W3CDTF">2021-03-22T12:01:59Z</dcterms:modified>
</cp:coreProperties>
</file>