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00" windowHeight="8550"/>
  </bookViews>
  <sheets>
    <sheet name="ΟΙΚΟΝΟΜΙΚΗ Τ8" sheetId="5" r:id="rId1"/>
  </sheets>
  <calcPr calcId="145621"/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3" i="5"/>
  <c r="H46" i="5" l="1"/>
  <c r="H47" i="5" s="1"/>
  <c r="H48" i="5" s="1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46" i="5" s="1"/>
  <c r="F47" i="5" l="1"/>
  <c r="F48" i="5" s="1"/>
</calcChain>
</file>

<file path=xl/sharedStrings.xml><?xml version="1.0" encoding="utf-8"?>
<sst xmlns="http://schemas.openxmlformats.org/spreadsheetml/2006/main" count="98" uniqueCount="58">
  <si>
    <t>Τιμή  μονάδας (ευρώ προ ΦΠΑ)</t>
  </si>
  <si>
    <t>Σύνολο                      (ευρώ προ ΦΠΑ)</t>
  </si>
  <si>
    <t>ΣΥΝΟΛΟ (ευρώ προ ΦΠΑ)</t>
  </si>
  <si>
    <t>ΦΠΑ (24%)</t>
  </si>
  <si>
    <t>Α/Α</t>
  </si>
  <si>
    <r>
      <rPr>
        <sz val="9"/>
        <color rgb="FF000000"/>
        <rFont val="Calibri"/>
        <family val="2"/>
        <charset val="161"/>
        <scheme val="minor"/>
      </rPr>
      <t>ΔΙΧΤΥ ΣΗΜΑΝΣΗΣ ΕΡΓΩΝ ΠΛΑΣΤΙΚΟ 1,00m</t>
    </r>
  </si>
  <si>
    <t>τεμ</t>
  </si>
  <si>
    <r>
      <rPr>
        <sz val="9"/>
        <color rgb="FF000000"/>
        <rFont val="Calibri"/>
        <family val="2"/>
        <charset val="161"/>
        <scheme val="minor"/>
      </rPr>
      <t>ΤΑΙΝΙΑ ΣΗΜΑΝΣΗΣ ΕΡΓΩΝ 200m άσπρη/κόκκινη</t>
    </r>
    <r>
      <rPr>
        <sz val="9"/>
        <color theme="1"/>
        <rFont val="Calibri"/>
        <family val="2"/>
        <charset val="161"/>
        <scheme val="minor"/>
      </rPr>
      <t xml:space="preserve">  </t>
    </r>
    <r>
      <rPr>
        <sz val="9"/>
        <color rgb="FF000000"/>
        <rFont val="Calibri"/>
        <family val="2"/>
        <charset val="161"/>
        <scheme val="minor"/>
      </rPr>
      <t>ΚΟΥΤΙ</t>
    </r>
  </si>
  <si>
    <r>
      <rPr>
        <sz val="9"/>
        <color rgb="FF000000"/>
        <rFont val="Calibri"/>
        <family val="2"/>
        <charset val="161"/>
        <scheme val="minor"/>
      </rPr>
      <t>ΚΩΝΟΣ ΣΗΜΑΝΣΗΣ 50cm χονδρή τεράγωνη μαύρη βάση</t>
    </r>
  </si>
  <si>
    <r>
      <rPr>
        <sz val="9"/>
        <color rgb="FF000000"/>
        <rFont val="Calibri"/>
        <family val="2"/>
        <charset val="161"/>
        <scheme val="minor"/>
      </rPr>
      <t>ΛΑΜΠΑ ΕΡΓΩΝ μονής μπαταρίας με στήριγμα ΚΙΤΡΙΝΗ</t>
    </r>
  </si>
  <si>
    <t>ΜΠΑΤΑΡΙΑ λάμπας έργων</t>
  </si>
  <si>
    <t>Σιλικόνη αντιμουχλική διαφανής 280ml</t>
  </si>
  <si>
    <r>
      <rPr>
        <sz val="9"/>
        <color rgb="FF000000"/>
        <rFont val="Calibri"/>
        <family val="2"/>
        <charset val="161"/>
        <scheme val="minor"/>
      </rPr>
      <t>Σαλαμάστρες στεγανοποίησης MERKEL 4586-12,0mm</t>
    </r>
    <r>
      <rPr>
        <sz val="9"/>
        <color theme="1"/>
        <rFont val="Calibri"/>
        <family val="2"/>
        <charset val="161"/>
        <scheme val="minor"/>
      </rPr>
      <t xml:space="preserve"> </t>
    </r>
  </si>
  <si>
    <t>μέτρο</t>
  </si>
  <si>
    <r>
      <rPr>
        <sz val="9"/>
        <color rgb="FF000000"/>
        <rFont val="Calibri"/>
        <family val="2"/>
        <charset val="161"/>
        <scheme val="minor"/>
      </rPr>
      <t>Σαλαμάστρες στεγανοποίησης MERKEL 4586-14,0mm</t>
    </r>
    <r>
      <rPr>
        <sz val="9"/>
        <color theme="1"/>
        <rFont val="Calibri"/>
        <family val="2"/>
        <charset val="161"/>
        <scheme val="minor"/>
      </rPr>
      <t xml:space="preserve">  </t>
    </r>
  </si>
  <si>
    <r>
      <rPr>
        <sz val="9"/>
        <color rgb="FF000000"/>
        <rFont val="Calibri"/>
        <family val="2"/>
        <charset val="161"/>
        <scheme val="minor"/>
      </rPr>
      <t>Σαλαμάστρες στεγανοποίησης MERKEL 4586-16,0mm</t>
    </r>
    <r>
      <rPr>
        <sz val="9"/>
        <color theme="1"/>
        <rFont val="Calibri"/>
        <family val="2"/>
        <charset val="161"/>
        <scheme val="minor"/>
      </rPr>
      <t xml:space="preserve"> </t>
    </r>
  </si>
  <si>
    <r>
      <rPr>
        <sz val="9"/>
        <color rgb="FF000000"/>
        <rFont val="Calibri"/>
        <family val="2"/>
        <charset val="161"/>
        <scheme val="minor"/>
      </rPr>
      <t>Σαλαμάστρες στεγανοποίησης MERKEL 4586-19,0mm</t>
    </r>
    <r>
      <rPr>
        <sz val="9"/>
        <color theme="1"/>
        <rFont val="Calibri"/>
        <family val="2"/>
        <charset val="161"/>
        <scheme val="minor"/>
      </rPr>
      <t xml:space="preserve"> </t>
    </r>
  </si>
  <si>
    <t xml:space="preserve">σωλήνα T PA12 6,00mm x 4,00mm-(1,00) μαύρη  </t>
  </si>
  <si>
    <t xml:space="preserve">σωλήνα T PA12 8,00mm x 6,00mm-(1,00) μαύρη  </t>
  </si>
  <si>
    <t xml:space="preserve">Ρουλεμάν 608ΖΖ                          </t>
  </si>
  <si>
    <t xml:space="preserve">Ρουλεμάν 6000 DDUCM   </t>
  </si>
  <si>
    <t xml:space="preserve">Ρουλεμάν 6200 DDUCM  </t>
  </si>
  <si>
    <t xml:space="preserve">Ρουλεμάν 6203 DDUCM   </t>
  </si>
  <si>
    <t xml:space="preserve">Ρουλεμάν 6301 DDUCM   </t>
  </si>
  <si>
    <t xml:space="preserve">Ρουλεμάν 6206 DDUCM   </t>
  </si>
  <si>
    <t>κιλό</t>
  </si>
  <si>
    <t xml:space="preserve">Σπρέυ προστασίας καλωδίων από τρωκτικά (0,5ml) </t>
  </si>
  <si>
    <t>Γράσσο πολύ υψηλής πίεσης (τύπου SKF LGEP 2) 1kg</t>
  </si>
  <si>
    <t xml:space="preserve">Μονωτική ταινία PVC (19mm x 20m) </t>
  </si>
  <si>
    <t>Πένσα μολυβοσφραγίδων</t>
  </si>
  <si>
    <t>Υαλοδείκτης 13mm x 9mm αντοχής &gt; 15bar</t>
  </si>
  <si>
    <t>Σύνολο (ευρώ με ΦΠΑ)</t>
  </si>
  <si>
    <t>Αφρός πολυουρεθάνης - 750 ml</t>
  </si>
  <si>
    <t>ΣΧΟΙΝΙ ΠΛΕΚΤΟ ΝΑΥΛΟΝ - 10 mm</t>
  </si>
  <si>
    <t>ΣΧΟΙΝΙ ΠΛΕΚΤΟ ΝΑΥΛΟΝ - 14 mm</t>
  </si>
  <si>
    <t>ΣΥΡΜΑΤΟΣΧΟΙΝΑ ΑΣΥΣΤΡΟΦΑ - 6 mm</t>
  </si>
  <si>
    <t>ΣΦΙΚΤΗΡΕΣ ΣΥΡΜΑΤΟΣΧΟΙΝΟΥ ΓΑΛΒ. DIN 741 - 6 mm</t>
  </si>
  <si>
    <t>ΡΑΚΗ [ΠΑΝΙΑ] - 10 Kg</t>
  </si>
  <si>
    <t>ΣΜΥΡΙΔΟΠΑΝΑ  230X280 - Νο 400</t>
  </si>
  <si>
    <t>ΗΛΕΚΤΡΟΔΙΑ (ΚΟΙΝΑ ΣΙΔΗΡΟΥ) - 2.50 mm ( 4,40 κιλά )</t>
  </si>
  <si>
    <t>ΗΛΕΚΤΡΟΔΙΑ  (Βασικό )3.25 mm ( 5,5 κιλα΄)</t>
  </si>
  <si>
    <t>ΒΙΔΕΣ ΕΞΑΓΩΝΕΣ ΧΑΛΥΒ.ΓΑΛΒΑΝ.8.8 DIN 933 - 8*50</t>
  </si>
  <si>
    <t>ΒΙΔΕΣ ΕΞΑΓΩΝΕΣ ΧΑΛΥΒ.ΓΑΛΒΑΝ.8.8 DIN 933 - 10*70</t>
  </si>
  <si>
    <t>ΒΙΔΕΣ ΕΞΑΓΩΝΕΣ ΧΑΛΥΒ.ΓΑΛΒΑΝ.8.8 DIN 933 - 12*70</t>
  </si>
  <si>
    <t>ΒΙΔΕΣ ΕΞΑΓΩΝΕΣ ΧΑΛΥΒ.ΓΑΛΒΑΝ.8.8 DIN 933 - 16*80</t>
  </si>
  <si>
    <t>ΠΕΡΙΚΟΧΛΙΑ ΧΑΛΥΒΔΙΝΑ ΓΑΛΒΑΝΙΖΕ DIN 934 - 10 mm</t>
  </si>
  <si>
    <t>ΠΕΡΙΚΟΧΛΙΑ ΧΑΛΥΒΔΙΝΑ ΓΑΛΒΑΝΙΖΕ DIN 934 - 12 mm</t>
  </si>
  <si>
    <t>ΠΕΡΙΚΟΧΛΙΑ ΧΑΛΥΒΔΙΝΑ ΓΑΛΒΑΝΙΖΕ DIN 934 - 16 mm</t>
  </si>
  <si>
    <t>ΡΟΔΕΛΕΣ DIN 9021 ΓΑΛΒΑΝΙΖΕ - 8*25</t>
  </si>
  <si>
    <t>ΡΟΔΕΛΕΣ DIN 9021 ΓΑΛΒΑΝΙΖΕ - 10*30</t>
  </si>
  <si>
    <t>ΡΟΔΕΛΕΣ DIN 125 ΓΑΛΒΑΝΙΖΕ - 12 mm</t>
  </si>
  <si>
    <t>ΡΟΔΕΛΕΣ DIN 125 ΓΑΛΒΑΝΙΖΕ - 16 mm</t>
  </si>
  <si>
    <t xml:space="preserve"> Περιγραφή είδους </t>
  </si>
  <si>
    <t xml:space="preserve"> Μ/Μ </t>
  </si>
  <si>
    <t>Τιμή  μονάδας ΠΡΟΣΦΟΡΑΣ (ευρώ προ ΦΠΑ)</t>
  </si>
  <si>
    <t>ΠΟΣΟΤΗΤΑ</t>
  </si>
  <si>
    <t>Σύνολο ΠΡΟΣΦΟΡΑΣ        (ευρώ προ ΦΠΑ)</t>
  </si>
  <si>
    <t xml:space="preserve">ΤΜΗΜΑ 8 ΒΙΟΜΗΧΑΝΙΚΑ ΥΛΙΚΑ ΟΙΚΟΝΟΜΙΚΗ ΠΡΟΣΦΟΡΑ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</si>
</sst>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0" xfId="0"/>
    <xf numFmtId="2" fontId="0" fillId="0" borderId="0" xfId="0" applyNumberFormat="1"/>
    <xf numFmtId="0" fontId="6" fillId="0" borderId="1" xfId="2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Fill="1" applyBorder="1"/>
    <xf numFmtId="0" fontId="6" fillId="0" borderId="1" xfId="2" applyFont="1" applyBorder="1"/>
    <xf numFmtId="4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4" fontId="0" fillId="0" borderId="1" xfId="0" applyNumberFormat="1" applyFont="1" applyBorder="1" applyAlignment="1">
      <alignment horizontal="center"/>
    </xf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00" workbookViewId="0">
      <selection activeCell="J11" sqref="J11"/>
    </sheetView>
  </sheetViews>
  <sheetFormatPr defaultRowHeight="15" x14ac:dyDescent="0.25"/>
  <cols>
    <col min="1" max="1" width="4.5703125" style="6" customWidth="1"/>
    <col min="2" max="2" width="50.85546875" style="6" customWidth="1"/>
    <col min="3" max="3" width="5.42578125" style="6" customWidth="1"/>
    <col min="4" max="4" width="14.28515625" style="6" customWidth="1"/>
    <col min="5" max="5" width="17.5703125" style="1" customWidth="1"/>
    <col min="6" max="6" width="17" style="6" customWidth="1"/>
    <col min="7" max="7" width="17.140625" style="6" customWidth="1"/>
    <col min="8" max="8" width="20.7109375" style="6" customWidth="1"/>
    <col min="9" max="16384" width="9.140625" style="6"/>
  </cols>
  <sheetData>
    <row r="1" spans="1:9" ht="26.25" customHeight="1" x14ac:dyDescent="0.25">
      <c r="A1" s="32" t="s">
        <v>57</v>
      </c>
      <c r="B1" s="33"/>
      <c r="C1" s="33"/>
      <c r="D1" s="33"/>
      <c r="E1" s="33"/>
      <c r="F1" s="33"/>
      <c r="G1" s="33"/>
      <c r="H1" s="33"/>
    </row>
    <row r="2" spans="1:9" s="2" customFormat="1" ht="48.75" customHeight="1" x14ac:dyDescent="0.25">
      <c r="A2" s="21" t="s">
        <v>4</v>
      </c>
      <c r="B2" s="19" t="s">
        <v>52</v>
      </c>
      <c r="C2" s="21" t="s">
        <v>53</v>
      </c>
      <c r="D2" s="20" t="s">
        <v>55</v>
      </c>
      <c r="E2" s="20" t="s">
        <v>0</v>
      </c>
      <c r="F2" s="20" t="s">
        <v>1</v>
      </c>
      <c r="G2" s="20" t="s">
        <v>54</v>
      </c>
      <c r="H2" s="20" t="s">
        <v>56</v>
      </c>
    </row>
    <row r="3" spans="1:9" ht="15" customHeight="1" x14ac:dyDescent="0.25">
      <c r="A3" s="22">
        <v>1</v>
      </c>
      <c r="B3" s="11" t="s">
        <v>5</v>
      </c>
      <c r="C3" s="4" t="s">
        <v>6</v>
      </c>
      <c r="D3" s="12">
        <v>60</v>
      </c>
      <c r="E3" s="13">
        <v>0.8</v>
      </c>
      <c r="F3" s="13">
        <f>D3*E3</f>
        <v>48</v>
      </c>
      <c r="G3" s="24"/>
      <c r="H3" s="34">
        <f>D3*G3</f>
        <v>0</v>
      </c>
      <c r="I3" s="7"/>
    </row>
    <row r="4" spans="1:9" ht="15" customHeight="1" x14ac:dyDescent="0.25">
      <c r="A4" s="22">
        <v>2</v>
      </c>
      <c r="B4" s="11" t="s">
        <v>7</v>
      </c>
      <c r="C4" s="4" t="s">
        <v>6</v>
      </c>
      <c r="D4" s="12">
        <v>40</v>
      </c>
      <c r="E4" s="13">
        <v>4</v>
      </c>
      <c r="F4" s="13">
        <f t="shared" ref="F4:F45" si="0">D4*E4</f>
        <v>160</v>
      </c>
      <c r="G4" s="24"/>
      <c r="H4" s="34">
        <f t="shared" ref="H4:H45" si="1">D4*G4</f>
        <v>0</v>
      </c>
      <c r="I4" s="7"/>
    </row>
    <row r="5" spans="1:9" ht="15" customHeight="1" x14ac:dyDescent="0.25">
      <c r="A5" s="22">
        <v>3</v>
      </c>
      <c r="B5" s="11" t="s">
        <v>8</v>
      </c>
      <c r="C5" s="4" t="s">
        <v>6</v>
      </c>
      <c r="D5" s="12">
        <v>60</v>
      </c>
      <c r="E5" s="13">
        <v>10</v>
      </c>
      <c r="F5" s="13">
        <f t="shared" si="0"/>
        <v>600</v>
      </c>
      <c r="G5" s="24"/>
      <c r="H5" s="34">
        <f t="shared" si="1"/>
        <v>0</v>
      </c>
      <c r="I5" s="7"/>
    </row>
    <row r="6" spans="1:9" ht="15" customHeight="1" x14ac:dyDescent="0.25">
      <c r="A6" s="22">
        <v>4</v>
      </c>
      <c r="B6" s="11" t="s">
        <v>9</v>
      </c>
      <c r="C6" s="4" t="s">
        <v>6</v>
      </c>
      <c r="D6" s="12">
        <v>60</v>
      </c>
      <c r="E6" s="13">
        <v>10</v>
      </c>
      <c r="F6" s="13">
        <f t="shared" si="0"/>
        <v>600</v>
      </c>
      <c r="G6" s="24"/>
      <c r="H6" s="34">
        <f t="shared" si="1"/>
        <v>0</v>
      </c>
      <c r="I6" s="7"/>
    </row>
    <row r="7" spans="1:9" ht="15" customHeight="1" x14ac:dyDescent="0.25">
      <c r="A7" s="22">
        <v>5</v>
      </c>
      <c r="B7" s="14" t="s">
        <v>10</v>
      </c>
      <c r="C7" s="4" t="s">
        <v>6</v>
      </c>
      <c r="D7" s="12">
        <v>60</v>
      </c>
      <c r="E7" s="13">
        <v>4.4000000000000004</v>
      </c>
      <c r="F7" s="13">
        <f t="shared" si="0"/>
        <v>264</v>
      </c>
      <c r="G7" s="24"/>
      <c r="H7" s="34">
        <f t="shared" si="1"/>
        <v>0</v>
      </c>
      <c r="I7" s="7"/>
    </row>
    <row r="8" spans="1:9" ht="15" customHeight="1" x14ac:dyDescent="0.25">
      <c r="A8" s="22">
        <v>6</v>
      </c>
      <c r="B8" s="14" t="s">
        <v>11</v>
      </c>
      <c r="C8" s="4" t="s">
        <v>6</v>
      </c>
      <c r="D8" s="12">
        <v>40</v>
      </c>
      <c r="E8" s="13">
        <v>4.05</v>
      </c>
      <c r="F8" s="13">
        <f t="shared" si="0"/>
        <v>162</v>
      </c>
      <c r="G8" s="24"/>
      <c r="H8" s="34">
        <f t="shared" si="1"/>
        <v>0</v>
      </c>
      <c r="I8" s="7"/>
    </row>
    <row r="9" spans="1:9" ht="15" customHeight="1" x14ac:dyDescent="0.25">
      <c r="A9" s="22">
        <v>7</v>
      </c>
      <c r="B9" s="11" t="s">
        <v>12</v>
      </c>
      <c r="C9" s="4" t="s">
        <v>13</v>
      </c>
      <c r="D9" s="12">
        <v>10</v>
      </c>
      <c r="E9" s="13">
        <v>14.5</v>
      </c>
      <c r="F9" s="13">
        <f t="shared" si="0"/>
        <v>145</v>
      </c>
      <c r="G9" s="24"/>
      <c r="H9" s="34">
        <f t="shared" si="1"/>
        <v>0</v>
      </c>
      <c r="I9" s="7"/>
    </row>
    <row r="10" spans="1:9" ht="15" customHeight="1" x14ac:dyDescent="0.25">
      <c r="A10" s="22">
        <v>8</v>
      </c>
      <c r="B10" s="11" t="s">
        <v>14</v>
      </c>
      <c r="C10" s="4" t="s">
        <v>13</v>
      </c>
      <c r="D10" s="12">
        <v>10</v>
      </c>
      <c r="E10" s="13">
        <v>19.75</v>
      </c>
      <c r="F10" s="13">
        <f t="shared" si="0"/>
        <v>197.5</v>
      </c>
      <c r="G10" s="24"/>
      <c r="H10" s="34">
        <f t="shared" si="1"/>
        <v>0</v>
      </c>
      <c r="I10" s="7"/>
    </row>
    <row r="11" spans="1:9" ht="15" customHeight="1" x14ac:dyDescent="0.25">
      <c r="A11" s="22">
        <v>9</v>
      </c>
      <c r="B11" s="11" t="s">
        <v>15</v>
      </c>
      <c r="C11" s="4" t="s">
        <v>13</v>
      </c>
      <c r="D11" s="12">
        <v>10</v>
      </c>
      <c r="E11" s="13">
        <v>25.8</v>
      </c>
      <c r="F11" s="13">
        <f t="shared" si="0"/>
        <v>258</v>
      </c>
      <c r="G11" s="24"/>
      <c r="H11" s="34">
        <f t="shared" si="1"/>
        <v>0</v>
      </c>
      <c r="I11" s="7"/>
    </row>
    <row r="12" spans="1:9" ht="15" customHeight="1" x14ac:dyDescent="0.25">
      <c r="A12" s="22">
        <v>10</v>
      </c>
      <c r="B12" s="11" t="s">
        <v>16</v>
      </c>
      <c r="C12" s="4" t="s">
        <v>13</v>
      </c>
      <c r="D12" s="12">
        <v>10</v>
      </c>
      <c r="E12" s="13">
        <v>35.299999999999997</v>
      </c>
      <c r="F12" s="13">
        <f t="shared" si="0"/>
        <v>353</v>
      </c>
      <c r="G12" s="24"/>
      <c r="H12" s="34">
        <f t="shared" si="1"/>
        <v>0</v>
      </c>
      <c r="I12" s="7"/>
    </row>
    <row r="13" spans="1:9" ht="15" customHeight="1" x14ac:dyDescent="0.25">
      <c r="A13" s="22">
        <v>11</v>
      </c>
      <c r="B13" s="14" t="s">
        <v>17</v>
      </c>
      <c r="C13" s="4" t="s">
        <v>13</v>
      </c>
      <c r="D13" s="12">
        <v>20</v>
      </c>
      <c r="E13" s="13">
        <v>1.4</v>
      </c>
      <c r="F13" s="13">
        <f t="shared" si="0"/>
        <v>28</v>
      </c>
      <c r="G13" s="24"/>
      <c r="H13" s="34">
        <f t="shared" si="1"/>
        <v>0</v>
      </c>
      <c r="I13" s="7"/>
    </row>
    <row r="14" spans="1:9" ht="15" customHeight="1" x14ac:dyDescent="0.25">
      <c r="A14" s="22">
        <v>12</v>
      </c>
      <c r="B14" s="14" t="s">
        <v>18</v>
      </c>
      <c r="C14" s="4" t="s">
        <v>13</v>
      </c>
      <c r="D14" s="12">
        <v>20</v>
      </c>
      <c r="E14" s="13">
        <v>1.85</v>
      </c>
      <c r="F14" s="13">
        <f t="shared" si="0"/>
        <v>37</v>
      </c>
      <c r="G14" s="24"/>
      <c r="H14" s="34">
        <f t="shared" si="1"/>
        <v>0</v>
      </c>
      <c r="I14" s="7"/>
    </row>
    <row r="15" spans="1:9" ht="15" customHeight="1" x14ac:dyDescent="0.25">
      <c r="A15" s="22">
        <v>13</v>
      </c>
      <c r="B15" s="14" t="s">
        <v>27</v>
      </c>
      <c r="C15" s="4" t="s">
        <v>25</v>
      </c>
      <c r="D15" s="12">
        <v>10</v>
      </c>
      <c r="E15" s="13">
        <v>22</v>
      </c>
      <c r="F15" s="13">
        <f t="shared" si="0"/>
        <v>220</v>
      </c>
      <c r="G15" s="24"/>
      <c r="H15" s="34">
        <f t="shared" si="1"/>
        <v>0</v>
      </c>
      <c r="I15" s="7"/>
    </row>
    <row r="16" spans="1:9" ht="15" customHeight="1" x14ac:dyDescent="0.25">
      <c r="A16" s="22">
        <v>14</v>
      </c>
      <c r="B16" s="14" t="s">
        <v>26</v>
      </c>
      <c r="C16" s="4" t="s">
        <v>6</v>
      </c>
      <c r="D16" s="12">
        <v>24</v>
      </c>
      <c r="E16" s="13">
        <v>8.4</v>
      </c>
      <c r="F16" s="13">
        <f t="shared" si="0"/>
        <v>201.60000000000002</v>
      </c>
      <c r="G16" s="24"/>
      <c r="H16" s="34">
        <f t="shared" si="1"/>
        <v>0</v>
      </c>
      <c r="I16" s="7"/>
    </row>
    <row r="17" spans="1:9" ht="15" customHeight="1" x14ac:dyDescent="0.25">
      <c r="A17" s="22">
        <v>15</v>
      </c>
      <c r="B17" s="14" t="s">
        <v>28</v>
      </c>
      <c r="C17" s="4" t="s">
        <v>6</v>
      </c>
      <c r="D17" s="12">
        <v>60</v>
      </c>
      <c r="E17" s="13">
        <v>0.85</v>
      </c>
      <c r="F17" s="13">
        <f t="shared" si="0"/>
        <v>51</v>
      </c>
      <c r="G17" s="24"/>
      <c r="H17" s="34">
        <f t="shared" si="1"/>
        <v>0</v>
      </c>
      <c r="I17" s="7"/>
    </row>
    <row r="18" spans="1:9" ht="15" customHeight="1" x14ac:dyDescent="0.25">
      <c r="A18" s="22">
        <v>16</v>
      </c>
      <c r="B18" s="14" t="s">
        <v>30</v>
      </c>
      <c r="C18" s="4" t="s">
        <v>6</v>
      </c>
      <c r="D18" s="12">
        <v>24</v>
      </c>
      <c r="E18" s="13">
        <v>6.3000000000000007</v>
      </c>
      <c r="F18" s="13">
        <f t="shared" si="0"/>
        <v>151.20000000000002</v>
      </c>
      <c r="G18" s="24"/>
      <c r="H18" s="34">
        <f t="shared" si="1"/>
        <v>0</v>
      </c>
      <c r="I18" s="7"/>
    </row>
    <row r="19" spans="1:9" ht="15" customHeight="1" x14ac:dyDescent="0.25">
      <c r="A19" s="22">
        <v>17</v>
      </c>
      <c r="B19" s="14" t="s">
        <v>29</v>
      </c>
      <c r="C19" s="4" t="s">
        <v>6</v>
      </c>
      <c r="D19" s="12">
        <v>6</v>
      </c>
      <c r="E19" s="13">
        <v>73.5</v>
      </c>
      <c r="F19" s="13">
        <f t="shared" si="0"/>
        <v>441</v>
      </c>
      <c r="G19" s="24"/>
      <c r="H19" s="34">
        <f t="shared" si="1"/>
        <v>0</v>
      </c>
      <c r="I19" s="7"/>
    </row>
    <row r="20" spans="1:9" ht="15" customHeight="1" x14ac:dyDescent="0.25">
      <c r="A20" s="22">
        <v>18</v>
      </c>
      <c r="B20" s="5" t="s">
        <v>32</v>
      </c>
      <c r="C20" s="4" t="s">
        <v>6</v>
      </c>
      <c r="D20" s="12">
        <v>10</v>
      </c>
      <c r="E20" s="13">
        <v>5.25</v>
      </c>
      <c r="F20" s="13">
        <f t="shared" si="0"/>
        <v>52.5</v>
      </c>
      <c r="G20" s="24"/>
      <c r="H20" s="34">
        <f t="shared" si="1"/>
        <v>0</v>
      </c>
      <c r="I20" s="7"/>
    </row>
    <row r="21" spans="1:9" ht="15" customHeight="1" x14ac:dyDescent="0.25">
      <c r="A21" s="22">
        <v>19</v>
      </c>
      <c r="B21" s="11" t="s">
        <v>19</v>
      </c>
      <c r="C21" s="4" t="s">
        <v>6</v>
      </c>
      <c r="D21" s="12">
        <v>4</v>
      </c>
      <c r="E21" s="13">
        <v>6.3000000000000007</v>
      </c>
      <c r="F21" s="13">
        <f t="shared" si="0"/>
        <v>25.200000000000003</v>
      </c>
      <c r="G21" s="24"/>
      <c r="H21" s="34">
        <f t="shared" si="1"/>
        <v>0</v>
      </c>
      <c r="I21" s="7"/>
    </row>
    <row r="22" spans="1:9" ht="15" customHeight="1" x14ac:dyDescent="0.25">
      <c r="A22" s="22">
        <v>20</v>
      </c>
      <c r="B22" s="11" t="s">
        <v>20</v>
      </c>
      <c r="C22" s="4" t="s">
        <v>6</v>
      </c>
      <c r="D22" s="12">
        <v>4</v>
      </c>
      <c r="E22" s="13">
        <v>7.4</v>
      </c>
      <c r="F22" s="13">
        <f t="shared" si="0"/>
        <v>29.6</v>
      </c>
      <c r="G22" s="24"/>
      <c r="H22" s="34">
        <f t="shared" si="1"/>
        <v>0</v>
      </c>
      <c r="I22" s="7"/>
    </row>
    <row r="23" spans="1:9" ht="15" customHeight="1" x14ac:dyDescent="0.25">
      <c r="A23" s="22">
        <v>21</v>
      </c>
      <c r="B23" s="15" t="s">
        <v>21</v>
      </c>
      <c r="C23" s="4" t="s">
        <v>6</v>
      </c>
      <c r="D23" s="12">
        <v>4</v>
      </c>
      <c r="E23" s="13">
        <v>7.4</v>
      </c>
      <c r="F23" s="13">
        <f t="shared" si="0"/>
        <v>29.6</v>
      </c>
      <c r="G23" s="24"/>
      <c r="H23" s="34">
        <f t="shared" si="1"/>
        <v>0</v>
      </c>
      <c r="I23" s="7"/>
    </row>
    <row r="24" spans="1:9" ht="15" customHeight="1" x14ac:dyDescent="0.25">
      <c r="A24" s="22">
        <v>22</v>
      </c>
      <c r="B24" s="11" t="s">
        <v>22</v>
      </c>
      <c r="C24" s="4" t="s">
        <v>6</v>
      </c>
      <c r="D24" s="12">
        <v>4</v>
      </c>
      <c r="E24" s="13">
        <v>10</v>
      </c>
      <c r="F24" s="13">
        <f t="shared" si="0"/>
        <v>40</v>
      </c>
      <c r="G24" s="24"/>
      <c r="H24" s="34">
        <f t="shared" si="1"/>
        <v>0</v>
      </c>
      <c r="I24" s="7"/>
    </row>
    <row r="25" spans="1:9" ht="15" customHeight="1" x14ac:dyDescent="0.25">
      <c r="A25" s="22">
        <v>23</v>
      </c>
      <c r="B25" s="11" t="s">
        <v>23</v>
      </c>
      <c r="C25" s="4" t="s">
        <v>6</v>
      </c>
      <c r="D25" s="12">
        <v>4</v>
      </c>
      <c r="E25" s="13">
        <v>10</v>
      </c>
      <c r="F25" s="13">
        <f t="shared" si="0"/>
        <v>40</v>
      </c>
      <c r="G25" s="24"/>
      <c r="H25" s="34">
        <f t="shared" si="1"/>
        <v>0</v>
      </c>
      <c r="I25" s="7"/>
    </row>
    <row r="26" spans="1:9" ht="15" customHeight="1" x14ac:dyDescent="0.25">
      <c r="A26" s="22">
        <v>24</v>
      </c>
      <c r="B26" s="11" t="s">
        <v>24</v>
      </c>
      <c r="C26" s="4" t="s">
        <v>6</v>
      </c>
      <c r="D26" s="12">
        <v>4</v>
      </c>
      <c r="E26" s="13">
        <v>16.8</v>
      </c>
      <c r="F26" s="13">
        <f t="shared" si="0"/>
        <v>67.2</v>
      </c>
      <c r="G26" s="24"/>
      <c r="H26" s="34">
        <f t="shared" si="1"/>
        <v>0</v>
      </c>
      <c r="I26" s="7"/>
    </row>
    <row r="27" spans="1:9" ht="15" customHeight="1" x14ac:dyDescent="0.25">
      <c r="A27" s="22">
        <v>25</v>
      </c>
      <c r="B27" s="23" t="s">
        <v>33</v>
      </c>
      <c r="C27" s="4" t="s">
        <v>25</v>
      </c>
      <c r="D27" s="16">
        <v>3</v>
      </c>
      <c r="E27" s="9">
        <v>6</v>
      </c>
      <c r="F27" s="13">
        <f t="shared" si="0"/>
        <v>18</v>
      </c>
      <c r="G27" s="24"/>
      <c r="H27" s="34">
        <f t="shared" si="1"/>
        <v>0</v>
      </c>
      <c r="I27" s="7"/>
    </row>
    <row r="28" spans="1:9" ht="15" customHeight="1" x14ac:dyDescent="0.25">
      <c r="A28" s="22">
        <v>26</v>
      </c>
      <c r="B28" s="23" t="s">
        <v>34</v>
      </c>
      <c r="C28" s="4" t="s">
        <v>25</v>
      </c>
      <c r="D28" s="16">
        <v>4</v>
      </c>
      <c r="E28" s="9">
        <v>6</v>
      </c>
      <c r="F28" s="13">
        <f t="shared" si="0"/>
        <v>24</v>
      </c>
      <c r="G28" s="24"/>
      <c r="H28" s="34">
        <f t="shared" si="1"/>
        <v>0</v>
      </c>
      <c r="I28" s="7"/>
    </row>
    <row r="29" spans="1:9" ht="15" customHeight="1" x14ac:dyDescent="0.25">
      <c r="A29" s="22">
        <v>27</v>
      </c>
      <c r="B29" s="23" t="s">
        <v>35</v>
      </c>
      <c r="C29" s="4" t="s">
        <v>13</v>
      </c>
      <c r="D29" s="16">
        <v>16</v>
      </c>
      <c r="E29" s="9">
        <v>4.45</v>
      </c>
      <c r="F29" s="13">
        <f t="shared" si="0"/>
        <v>71.2</v>
      </c>
      <c r="G29" s="24"/>
      <c r="H29" s="34">
        <f t="shared" si="1"/>
        <v>0</v>
      </c>
      <c r="I29" s="7"/>
    </row>
    <row r="30" spans="1:9" ht="15" customHeight="1" x14ac:dyDescent="0.25">
      <c r="A30" s="22">
        <v>28</v>
      </c>
      <c r="B30" s="25" t="s">
        <v>36</v>
      </c>
      <c r="C30" s="4" t="s">
        <v>6</v>
      </c>
      <c r="D30" s="17">
        <v>8</v>
      </c>
      <c r="E30" s="9">
        <v>1.3</v>
      </c>
      <c r="F30" s="13">
        <f t="shared" si="0"/>
        <v>10.4</v>
      </c>
      <c r="G30" s="24"/>
      <c r="H30" s="34">
        <f t="shared" si="1"/>
        <v>0</v>
      </c>
      <c r="I30" s="7"/>
    </row>
    <row r="31" spans="1:9" ht="15" customHeight="1" x14ac:dyDescent="0.25">
      <c r="A31" s="22">
        <v>29</v>
      </c>
      <c r="B31" s="25" t="s">
        <v>37</v>
      </c>
      <c r="C31" s="4" t="s">
        <v>6</v>
      </c>
      <c r="D31" s="17">
        <v>3</v>
      </c>
      <c r="E31" s="9">
        <v>19.75</v>
      </c>
      <c r="F31" s="13">
        <f t="shared" si="0"/>
        <v>59.25</v>
      </c>
      <c r="G31" s="24"/>
      <c r="H31" s="34">
        <f t="shared" si="1"/>
        <v>0</v>
      </c>
      <c r="I31" s="7"/>
    </row>
    <row r="32" spans="1:9" ht="15" customHeight="1" x14ac:dyDescent="0.25">
      <c r="A32" s="22">
        <v>30</v>
      </c>
      <c r="B32" s="23" t="s">
        <v>38</v>
      </c>
      <c r="C32" s="4" t="s">
        <v>6</v>
      </c>
      <c r="D32" s="16">
        <v>20</v>
      </c>
      <c r="E32" s="9">
        <v>1.25</v>
      </c>
      <c r="F32" s="13">
        <f t="shared" si="0"/>
        <v>25</v>
      </c>
      <c r="G32" s="24"/>
      <c r="H32" s="34">
        <f t="shared" si="1"/>
        <v>0</v>
      </c>
      <c r="I32" s="7"/>
    </row>
    <row r="33" spans="1:11" ht="15" customHeight="1" x14ac:dyDescent="0.25">
      <c r="A33" s="22">
        <v>31</v>
      </c>
      <c r="B33" s="23" t="s">
        <v>39</v>
      </c>
      <c r="C33" s="4" t="s">
        <v>6</v>
      </c>
      <c r="D33" s="16">
        <v>10</v>
      </c>
      <c r="E33" s="9">
        <v>16.399999999999999</v>
      </c>
      <c r="F33" s="13">
        <f t="shared" si="0"/>
        <v>164</v>
      </c>
      <c r="G33" s="24"/>
      <c r="H33" s="34">
        <f t="shared" si="1"/>
        <v>0</v>
      </c>
      <c r="I33" s="7"/>
    </row>
    <row r="34" spans="1:11" ht="15" customHeight="1" x14ac:dyDescent="0.25">
      <c r="A34" s="22">
        <v>32</v>
      </c>
      <c r="B34" s="23" t="s">
        <v>40</v>
      </c>
      <c r="C34" s="4" t="s">
        <v>6</v>
      </c>
      <c r="D34" s="18">
        <v>5</v>
      </c>
      <c r="E34" s="9">
        <v>21</v>
      </c>
      <c r="F34" s="13">
        <f t="shared" si="0"/>
        <v>105</v>
      </c>
      <c r="G34" s="24"/>
      <c r="H34" s="34">
        <f t="shared" si="1"/>
        <v>0</v>
      </c>
      <c r="I34" s="7"/>
    </row>
    <row r="35" spans="1:11" ht="15" customHeight="1" x14ac:dyDescent="0.25">
      <c r="A35" s="22">
        <v>33</v>
      </c>
      <c r="B35" s="26" t="s">
        <v>41</v>
      </c>
      <c r="C35" s="4" t="s">
        <v>6</v>
      </c>
      <c r="D35" s="8">
        <v>50</v>
      </c>
      <c r="E35" s="10">
        <v>0.3</v>
      </c>
      <c r="F35" s="13">
        <f t="shared" si="0"/>
        <v>15</v>
      </c>
      <c r="G35" s="24"/>
      <c r="H35" s="34">
        <f t="shared" si="1"/>
        <v>0</v>
      </c>
      <c r="I35" s="7"/>
    </row>
    <row r="36" spans="1:11" ht="15" customHeight="1" x14ac:dyDescent="0.25">
      <c r="A36" s="22">
        <v>34</v>
      </c>
      <c r="B36" s="26" t="s">
        <v>42</v>
      </c>
      <c r="C36" s="4" t="s">
        <v>6</v>
      </c>
      <c r="D36" s="8">
        <v>50</v>
      </c>
      <c r="E36" s="10">
        <v>0.64</v>
      </c>
      <c r="F36" s="13">
        <f t="shared" si="0"/>
        <v>32</v>
      </c>
      <c r="G36" s="24"/>
      <c r="H36" s="34">
        <f t="shared" si="1"/>
        <v>0</v>
      </c>
      <c r="I36" s="7"/>
    </row>
    <row r="37" spans="1:11" ht="15" customHeight="1" x14ac:dyDescent="0.25">
      <c r="A37" s="22">
        <v>35</v>
      </c>
      <c r="B37" s="26" t="s">
        <v>43</v>
      </c>
      <c r="C37" s="4" t="s">
        <v>6</v>
      </c>
      <c r="D37" s="8">
        <v>30</v>
      </c>
      <c r="E37" s="10">
        <v>0.73</v>
      </c>
      <c r="F37" s="13">
        <f t="shared" si="0"/>
        <v>21.9</v>
      </c>
      <c r="G37" s="24"/>
      <c r="H37" s="34">
        <f t="shared" si="1"/>
        <v>0</v>
      </c>
      <c r="I37" s="7"/>
    </row>
    <row r="38" spans="1:11" ht="15" customHeight="1" x14ac:dyDescent="0.25">
      <c r="A38" s="22">
        <v>36</v>
      </c>
      <c r="B38" s="26" t="s">
        <v>44</v>
      </c>
      <c r="C38" s="4" t="s">
        <v>6</v>
      </c>
      <c r="D38" s="8">
        <v>30</v>
      </c>
      <c r="E38" s="10">
        <v>2</v>
      </c>
      <c r="F38" s="13">
        <f t="shared" si="0"/>
        <v>60</v>
      </c>
      <c r="G38" s="24"/>
      <c r="H38" s="34">
        <f t="shared" si="1"/>
        <v>0</v>
      </c>
      <c r="I38" s="7"/>
    </row>
    <row r="39" spans="1:11" ht="15" customHeight="1" x14ac:dyDescent="0.25">
      <c r="A39" s="22">
        <v>37</v>
      </c>
      <c r="B39" s="26" t="s">
        <v>45</v>
      </c>
      <c r="C39" s="4" t="s">
        <v>6</v>
      </c>
      <c r="D39" s="8">
        <v>60</v>
      </c>
      <c r="E39" s="10">
        <v>0.06</v>
      </c>
      <c r="F39" s="13">
        <f t="shared" si="0"/>
        <v>3.5999999999999996</v>
      </c>
      <c r="G39" s="24"/>
      <c r="H39" s="34">
        <f t="shared" si="1"/>
        <v>0</v>
      </c>
      <c r="I39" s="7"/>
    </row>
    <row r="40" spans="1:11" ht="15" customHeight="1" x14ac:dyDescent="0.25">
      <c r="A40" s="22">
        <v>38</v>
      </c>
      <c r="B40" s="26" t="s">
        <v>46</v>
      </c>
      <c r="C40" s="4" t="s">
        <v>6</v>
      </c>
      <c r="D40" s="8">
        <v>50</v>
      </c>
      <c r="E40" s="10">
        <v>0.12</v>
      </c>
      <c r="F40" s="13">
        <f t="shared" si="0"/>
        <v>6</v>
      </c>
      <c r="G40" s="24"/>
      <c r="H40" s="34">
        <f t="shared" si="1"/>
        <v>0</v>
      </c>
      <c r="I40" s="7"/>
    </row>
    <row r="41" spans="1:11" ht="15" customHeight="1" x14ac:dyDescent="0.25">
      <c r="A41" s="22">
        <v>39</v>
      </c>
      <c r="B41" s="26" t="s">
        <v>47</v>
      </c>
      <c r="C41" s="4" t="s">
        <v>6</v>
      </c>
      <c r="D41" s="8">
        <v>50</v>
      </c>
      <c r="E41" s="10">
        <v>0.17</v>
      </c>
      <c r="F41" s="13">
        <f t="shared" si="0"/>
        <v>8.5</v>
      </c>
      <c r="G41" s="24"/>
      <c r="H41" s="34">
        <f t="shared" si="1"/>
        <v>0</v>
      </c>
      <c r="I41" s="7"/>
    </row>
    <row r="42" spans="1:11" ht="15" customHeight="1" x14ac:dyDescent="0.25">
      <c r="A42" s="22">
        <v>40</v>
      </c>
      <c r="B42" s="26" t="s">
        <v>48</v>
      </c>
      <c r="C42" s="4" t="s">
        <v>6</v>
      </c>
      <c r="D42" s="8">
        <v>100</v>
      </c>
      <c r="E42" s="10">
        <v>0.06</v>
      </c>
      <c r="F42" s="13">
        <f t="shared" si="0"/>
        <v>6</v>
      </c>
      <c r="G42" s="24"/>
      <c r="H42" s="34">
        <f t="shared" si="1"/>
        <v>0</v>
      </c>
      <c r="I42" s="7"/>
    </row>
    <row r="43" spans="1:11" ht="15" customHeight="1" x14ac:dyDescent="0.25">
      <c r="A43" s="22">
        <v>41</v>
      </c>
      <c r="B43" s="26" t="s">
        <v>49</v>
      </c>
      <c r="C43" s="4" t="s">
        <v>6</v>
      </c>
      <c r="D43" s="8">
        <v>60</v>
      </c>
      <c r="E43" s="10">
        <v>0.12</v>
      </c>
      <c r="F43" s="13">
        <f t="shared" si="0"/>
        <v>7.1999999999999993</v>
      </c>
      <c r="G43" s="24"/>
      <c r="H43" s="34">
        <f t="shared" si="1"/>
        <v>0</v>
      </c>
      <c r="I43" s="7"/>
    </row>
    <row r="44" spans="1:11" ht="15" customHeight="1" x14ac:dyDescent="0.25">
      <c r="A44" s="22">
        <v>42</v>
      </c>
      <c r="B44" s="26" t="s">
        <v>50</v>
      </c>
      <c r="C44" s="4" t="s">
        <v>6</v>
      </c>
      <c r="D44" s="8">
        <v>50</v>
      </c>
      <c r="E44" s="10">
        <v>0.08</v>
      </c>
      <c r="F44" s="13">
        <f t="shared" si="0"/>
        <v>4</v>
      </c>
      <c r="G44" s="24"/>
      <c r="H44" s="34">
        <f t="shared" si="1"/>
        <v>0</v>
      </c>
      <c r="I44" s="7"/>
    </row>
    <row r="45" spans="1:11" ht="15" customHeight="1" x14ac:dyDescent="0.25">
      <c r="A45" s="22">
        <v>43</v>
      </c>
      <c r="B45" s="26" t="s">
        <v>51</v>
      </c>
      <c r="C45" s="4" t="s">
        <v>6</v>
      </c>
      <c r="D45" s="8">
        <v>50</v>
      </c>
      <c r="E45" s="10">
        <v>0.12</v>
      </c>
      <c r="F45" s="13">
        <f t="shared" si="0"/>
        <v>6</v>
      </c>
      <c r="G45" s="24"/>
      <c r="H45" s="34">
        <f t="shared" si="1"/>
        <v>0</v>
      </c>
      <c r="I45" s="7"/>
    </row>
    <row r="46" spans="1:11" ht="15" customHeight="1" x14ac:dyDescent="0.25">
      <c r="A46" s="31" t="s">
        <v>2</v>
      </c>
      <c r="B46" s="31"/>
      <c r="C46" s="31"/>
      <c r="D46" s="31"/>
      <c r="E46" s="31"/>
      <c r="F46" s="27">
        <f>SUM(F3:F45)</f>
        <v>4848.449999999998</v>
      </c>
      <c r="G46" s="27"/>
      <c r="H46" s="28">
        <f t="shared" ref="H46" si="2">SUM(H3:H45)</f>
        <v>0</v>
      </c>
    </row>
    <row r="47" spans="1:11" ht="15" customHeight="1" x14ac:dyDescent="0.25">
      <c r="A47" s="31" t="s">
        <v>3</v>
      </c>
      <c r="B47" s="31"/>
      <c r="C47" s="31"/>
      <c r="D47" s="31"/>
      <c r="E47" s="31"/>
      <c r="F47" s="29">
        <f>0.24*F46</f>
        <v>1163.6279999999995</v>
      </c>
      <c r="G47" s="29"/>
      <c r="H47" s="30">
        <f t="shared" ref="H47" si="3">0.24*H46</f>
        <v>0</v>
      </c>
      <c r="K47" s="3"/>
    </row>
    <row r="48" spans="1:11" ht="15.75" customHeight="1" x14ac:dyDescent="0.25">
      <c r="A48" s="31" t="s">
        <v>31</v>
      </c>
      <c r="B48" s="31"/>
      <c r="C48" s="31"/>
      <c r="D48" s="31"/>
      <c r="E48" s="31"/>
      <c r="F48" s="27">
        <f>F46+F47</f>
        <v>6012.0779999999977</v>
      </c>
      <c r="G48" s="27"/>
      <c r="H48" s="28">
        <f t="shared" ref="H48" si="4">H46+H47</f>
        <v>0</v>
      </c>
      <c r="K48" s="3"/>
    </row>
    <row r="49" spans="11:11" ht="28.5" customHeight="1" x14ac:dyDescent="0.25">
      <c r="K49" s="3"/>
    </row>
    <row r="50" spans="11:11" ht="36" customHeight="1" x14ac:dyDescent="0.25"/>
    <row r="51" spans="11:11" ht="46.5" customHeight="1" x14ac:dyDescent="0.25"/>
    <row r="52" spans="11:11" ht="33.75" customHeight="1" x14ac:dyDescent="0.25"/>
    <row r="53" spans="11:11" ht="26.25" customHeight="1" x14ac:dyDescent="0.25"/>
    <row r="54" spans="11:11" ht="30.75" customHeight="1" x14ac:dyDescent="0.25"/>
  </sheetData>
  <mergeCells count="4">
    <mergeCell ref="A46:E46"/>
    <mergeCell ref="A47:E47"/>
    <mergeCell ref="A48:E48"/>
    <mergeCell ref="A1:H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Τ8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2022-06-09T08:06:50Z</cp:lastPrinted>
  <dcterms:created xsi:type="dcterms:W3CDTF">2018-05-14T05:35:00Z</dcterms:created>
  <dcterms:modified xsi:type="dcterms:W3CDTF">2022-06-10T10:14:56Z</dcterms:modified>
</cp:coreProperties>
</file>